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'1'!$A$1:$J$71</definedName>
    <definedName name="_xlnm.Print_Area" localSheetId="8">'2'!$A$1:$J$71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'4стр3'!$A$1:$J$69</definedName>
    <definedName name="_xlnm.Print_Area" localSheetId="12">'Кстр1'!$A$1:$G$75</definedName>
    <definedName name="_xlnm.Print_Area" localSheetId="13">'Кстр2'!$A$1:$K$51</definedName>
    <definedName name="_xlnm.Print_Area" localSheetId="15">'Мстр1'!$A$1:$G$75</definedName>
    <definedName name="_xlnm.Print_Area" localSheetId="16">'Мстр2'!$A$1:$K$76</definedName>
    <definedName name="_xlnm.Print_Area" localSheetId="9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/>
</workbook>
</file>

<file path=xl/sharedStrings.xml><?xml version="1.0" encoding="utf-8"?>
<sst xmlns="http://schemas.openxmlformats.org/spreadsheetml/2006/main" count="967" uniqueCount="180">
  <si>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</si>
  <si>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</si>
  <si>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</si>
  <si>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</si>
  <si>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</si>
  <si>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</si>
  <si>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</si>
  <si>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</si>
  <si>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</si>
  <si>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</si>
  <si>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</si>
  <si>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</si>
  <si>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</si>
  <si>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</si>
  <si>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</si>
  <si>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</si>
  <si>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</si>
  <si>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</si>
  <si>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</si>
  <si>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</si>
  <si>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</si>
  <si>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</si>
  <si>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</si>
  <si>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</si>
  <si>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</si>
  <si>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</si>
  <si>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</si>
  <si>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</si>
  <si>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</si>
  <si>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</si>
  <si>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</si>
  <si>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</si>
  <si>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</si>
  <si>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</si>
  <si>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Аббасов Рустамхон</t>
  </si>
  <si>
    <t>Гизятов Сергей</t>
  </si>
  <si>
    <t>Урманов Артур</t>
  </si>
  <si>
    <t>Шариков Сергей</t>
  </si>
  <si>
    <t>Шапошников Александр</t>
  </si>
  <si>
    <t>Харламов Руслан</t>
  </si>
  <si>
    <t>Ахтемзянов Рустам</t>
  </si>
  <si>
    <t>Срумов Антон</t>
  </si>
  <si>
    <t>Максютов Азат</t>
  </si>
  <si>
    <t>Шакуров Нафис</t>
  </si>
  <si>
    <t>Валеев Риф</t>
  </si>
  <si>
    <t>Исмайлов Азат</t>
  </si>
  <si>
    <t>Лежнев Артем</t>
  </si>
  <si>
    <t>Старновский Семен</t>
  </si>
  <si>
    <t>Аглетдинов Руслан</t>
  </si>
  <si>
    <t>Сафиуллин Азат</t>
  </si>
  <si>
    <t>Игнатенко Алексей</t>
  </si>
  <si>
    <t>Хабиров Марс</t>
  </si>
  <si>
    <t>Салягутдинов Дмитрий</t>
  </si>
  <si>
    <t>Хубатулин Ринат</t>
  </si>
  <si>
    <t>Фаткуллин Раис</t>
  </si>
  <si>
    <t>Барабанов Владимир</t>
  </si>
  <si>
    <t>Тодрамович Александр</t>
  </si>
  <si>
    <t>Хайруллин Ренат</t>
  </si>
  <si>
    <t>Клоков Юрий</t>
  </si>
  <si>
    <t>Семенов Юрий</t>
  </si>
  <si>
    <t>Толстиков Сергей</t>
  </si>
  <si>
    <t>Лежнев Игорь</t>
  </si>
  <si>
    <t>Аристов Александр</t>
  </si>
  <si>
    <t>Финал Турнира им.Н.Рычкова. 15 марта.</t>
  </si>
  <si>
    <t>Полуфинал Турнира им.Николая Рычкова. 9 марта.</t>
  </si>
  <si>
    <t>Сафиуллин Александр</t>
  </si>
  <si>
    <t>Мурзакаева Миляуша</t>
  </si>
  <si>
    <t>Иванов Дмитрий</t>
  </si>
  <si>
    <t>Мурзакаева Эльвира</t>
  </si>
  <si>
    <t>Зубайдуллин Артем</t>
  </si>
  <si>
    <t>Мурзакаев Фарит</t>
  </si>
  <si>
    <t>Полушин Сергей</t>
  </si>
  <si>
    <t>Товстюк Александр</t>
  </si>
  <si>
    <t>Новокрещенов Владимир</t>
  </si>
  <si>
    <t>Рахматуллин Рашит</t>
  </si>
  <si>
    <t>Грошев Юрий</t>
  </si>
  <si>
    <t>Ларионов Даниил</t>
  </si>
  <si>
    <t>Гайнуллин Айдар</t>
  </si>
  <si>
    <t>Четвертьфинал Турнира им.Н.Рычкова. 1 марта.</t>
  </si>
  <si>
    <t>Толкачев Иван</t>
  </si>
  <si>
    <t>Стародубцев Олег</t>
  </si>
  <si>
    <t>Ким Антон</t>
  </si>
  <si>
    <t>Манайчев Владимир</t>
  </si>
  <si>
    <t>Лось Андрей</t>
  </si>
  <si>
    <t>Насыров Илдар</t>
  </si>
  <si>
    <t>Тарараев Петр</t>
  </si>
  <si>
    <t>Ишметов Александр</t>
  </si>
  <si>
    <t>Мухамадиев Наиль</t>
  </si>
  <si>
    <t>Шарафеев Тимур</t>
  </si>
  <si>
    <t>1/8 финала Турнира им.Н.Рычкова. 23 февраля.</t>
  </si>
  <si>
    <t>Бикбулатов Ильдар</t>
  </si>
  <si>
    <t>Яковлев Роман</t>
  </si>
  <si>
    <t>Гарипова Илина</t>
  </si>
  <si>
    <t>Гафурова Эльмира</t>
  </si>
  <si>
    <t>Тимергазина Ильмира</t>
  </si>
  <si>
    <t>Емелин Илья</t>
  </si>
  <si>
    <t>Гололобова Елена</t>
  </si>
  <si>
    <t>1/16 финала Турнира им.Н.Рычкова. 17 февраля.</t>
  </si>
  <si>
    <t>Шуршин Андрей</t>
  </si>
  <si>
    <t>Меркушев Александр</t>
  </si>
  <si>
    <t>Кудаяров Дамир</t>
  </si>
  <si>
    <t>Бадретдинов Артур</t>
  </si>
  <si>
    <t>Арсланов Марсель</t>
  </si>
  <si>
    <t>Лихачев Антон</t>
  </si>
  <si>
    <t>Гаянов Марат</t>
  </si>
  <si>
    <t>Разбежкина Вера</t>
  </si>
  <si>
    <t>Лукьянова Ирина</t>
  </si>
  <si>
    <t>Рахматуллина Эмма</t>
  </si>
  <si>
    <t>Галимарданов Артур</t>
  </si>
  <si>
    <t>Гилязова Эльвина</t>
  </si>
  <si>
    <t>Салеев Артур</t>
  </si>
  <si>
    <t>Боровцов Вячеслав</t>
  </si>
  <si>
    <t>Сидоров Дмитрий</t>
  </si>
  <si>
    <t>Салихова Гузель</t>
  </si>
  <si>
    <t>Таслунова Екатерина</t>
  </si>
  <si>
    <t>Юзаева Кристина</t>
  </si>
  <si>
    <t>Новикова Елизавета</t>
  </si>
  <si>
    <t>Амирова Регина</t>
  </si>
  <si>
    <t>Каркитбаева Залия</t>
  </si>
  <si>
    <t>Байбулатов Радик</t>
  </si>
  <si>
    <t>Юдина Наталья</t>
  </si>
  <si>
    <t>Гребельник Степан</t>
  </si>
  <si>
    <t>Бадретдинов</t>
  </si>
  <si>
    <t>Чебукин Игорь</t>
  </si>
  <si>
    <t>Куряева Валентина</t>
  </si>
  <si>
    <t>1/32 финала Турнира им.Н.Рычкова. 9 февраля.</t>
  </si>
  <si>
    <t>Краснова Светлана</t>
  </si>
  <si>
    <t>Волков Арнольд</t>
  </si>
  <si>
    <t>Андриенко Михаил</t>
  </si>
  <si>
    <t>Хакимов Фларит</t>
  </si>
  <si>
    <t>Гайсина Ильмира</t>
  </si>
  <si>
    <t>Неизвестных Игорь</t>
  </si>
  <si>
    <t>Асбахов Эдуард</t>
  </si>
  <si>
    <t>Латыпов Аллан</t>
  </si>
  <si>
    <t>Никитина Юлия</t>
  </si>
  <si>
    <t>Ларионов Сергей</t>
  </si>
  <si>
    <t>Вахитов Шамиль</t>
  </si>
  <si>
    <t>Мурзин Рустем</t>
  </si>
  <si>
    <t>Истомин Андрей</t>
  </si>
  <si>
    <t>Валеев Ильмир</t>
  </si>
  <si>
    <t>Хубатулин Денис</t>
  </si>
  <si>
    <t>Бадретдинов Роман</t>
  </si>
  <si>
    <t>Брылов Егор</t>
  </si>
  <si>
    <t>Докшин Юрий</t>
  </si>
  <si>
    <t>Латыпов Тимур</t>
  </si>
  <si>
    <t>Краснов Дмитрий</t>
  </si>
  <si>
    <t>Кюрегян Армен</t>
  </si>
  <si>
    <t>Афоничев Демид</t>
  </si>
  <si>
    <t>Набиуллин Ильдус</t>
  </si>
  <si>
    <t>Григорьев Дмитрий</t>
  </si>
  <si>
    <t>Биктагирова Лилия</t>
  </si>
  <si>
    <t>Макаров Никита</t>
  </si>
  <si>
    <t>Сидоров Роман</t>
  </si>
  <si>
    <t>Ишмаева Юлия</t>
  </si>
  <si>
    <t>Халилова Роксана</t>
  </si>
  <si>
    <t>Януварова Виталина</t>
  </si>
  <si>
    <t>Халилов Арслан</t>
  </si>
  <si>
    <t>Рафиков Ильнар</t>
  </si>
  <si>
    <t>Рафиков Венер</t>
  </si>
  <si>
    <t>Юлдашев Руслан</t>
  </si>
  <si>
    <t>Набиуллин Ильдар</t>
  </si>
  <si>
    <t>Алексеев Олег</t>
  </si>
  <si>
    <t>Тимербулатов Тагир</t>
  </si>
  <si>
    <t>Матюшин Иван</t>
  </si>
  <si>
    <t>Шайхутдинов Артур</t>
  </si>
  <si>
    <t>Субхангулов Артем</t>
  </si>
  <si>
    <t>Кашапов Ирек</t>
  </si>
  <si>
    <t>Самойлов Александр</t>
  </si>
  <si>
    <t>Якшимбетов Радмир</t>
  </si>
  <si>
    <t>Корнилов Руслан</t>
  </si>
  <si>
    <t>Колушов Александр</t>
  </si>
  <si>
    <t>Хайбуллин Рамазан</t>
  </si>
  <si>
    <t>Баймухаметов Мурадым</t>
  </si>
  <si>
    <t>Шаймарданова Аида</t>
  </si>
  <si>
    <t>Шаймарданова Аделя</t>
  </si>
  <si>
    <t>Яхина Ильвира</t>
  </si>
  <si>
    <t>Узянбаева Регина</t>
  </si>
  <si>
    <t>Насырова Гулия</t>
  </si>
  <si>
    <t>Зайнуллина Юлия</t>
  </si>
  <si>
    <t>Ефремов Владислав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</si>
</sst>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123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124</v>
      </c>
      <c r="B2" s="27"/>
      <c r="C2" s="29" t="s">
        <v>125</v>
      </c>
      <c r="D2" s="27"/>
      <c r="E2" s="27"/>
      <c r="F2" s="27"/>
      <c r="G2" s="27"/>
      <c r="H2" s="27"/>
      <c r="I2" s="27"/>
    </row>
    <row r="3" spans="1:9" ht="18">
      <c r="A3" s="23" t="s">
        <v>126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127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129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134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136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138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139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141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142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143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144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145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146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147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148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149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150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96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151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152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153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154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155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156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157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158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159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160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161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162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163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164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165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166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167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100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168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169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170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171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172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173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174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175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176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177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178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179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77</v>
      </c>
      <c r="B2" s="27"/>
      <c r="C2" s="29" t="s">
        <v>78</v>
      </c>
      <c r="D2" s="27"/>
      <c r="E2" s="27"/>
      <c r="F2" s="27"/>
      <c r="G2" s="27"/>
      <c r="H2" s="27"/>
      <c r="I2" s="27"/>
    </row>
    <row r="3" spans="1:9" ht="18">
      <c r="A3" s="23" t="s">
        <v>79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5" t="str">
        <f>Сп1!C1</f>
        <v>Кубок Башкортостана 2008</v>
      </c>
      <c r="C1" s="35"/>
      <c r="D1" s="35"/>
      <c r="E1" s="35"/>
      <c r="F1" s="35"/>
      <c r="G1" s="35"/>
      <c r="H1" s="35"/>
      <c r="I1" s="35"/>
    </row>
    <row r="2" spans="1:9" ht="12.75">
      <c r="A2" s="5"/>
      <c r="B2" s="35" t="str">
        <f>Сп1!C2</f>
        <v>Четвертьфинал Турнира им.Н.Рычкова. 1 марта.</v>
      </c>
      <c r="C2" s="35"/>
      <c r="D2" s="35"/>
      <c r="E2" s="35"/>
      <c r="F2" s="35"/>
      <c r="G2" s="35"/>
      <c r="H2" s="35"/>
      <c r="I2" s="3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Иванов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Шарафеев Тимур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72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Товстюк Александр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Манайчев Владимир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72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Стародубцев Олег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84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Насыров Илдар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71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Тарараев Петр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71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Полушин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77</v>
      </c>
      <c r="G19" s="8"/>
      <c r="H19" s="8"/>
      <c r="I19" s="8"/>
    </row>
    <row r="20" spans="1:9" ht="12.75">
      <c r="A20" s="4">
        <v>3</v>
      </c>
      <c r="B20" s="6" t="str">
        <f>Сп1!A3</f>
        <v>Толкачев Иван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79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Ишметов Александр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56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Лось Андрей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56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Тодрамович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77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Ким Антон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Рахматуллин Рашит</v>
      </c>
      <c r="C30" s="11"/>
      <c r="D30" s="11"/>
      <c r="E30" s="4">
        <v>-15</v>
      </c>
      <c r="F30" s="6" t="str">
        <f>IF(F19=E11,E27,IF(F19=E27,E11,0))</f>
        <v>Товстюк Александр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77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Мухамадиев Наиль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Гайнуллин Айдар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Шарафеев Тимур</v>
      </c>
      <c r="C36" s="5"/>
      <c r="D36" s="4">
        <v>-13</v>
      </c>
      <c r="E36" s="6" t="str">
        <f>IF(E11=D7,D15,IF(E11=D15,D7,0))</f>
        <v>Полушин Сергей</v>
      </c>
      <c r="F36" s="5"/>
      <c r="G36" s="5"/>
      <c r="H36" s="5"/>
      <c r="I36" s="5"/>
    </row>
    <row r="37" spans="1:9" ht="12.75">
      <c r="A37" s="5"/>
      <c r="B37" s="7">
        <v>16</v>
      </c>
      <c r="C37" s="36" t="s">
        <v>82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Манайчев Владимир</v>
      </c>
      <c r="C38" s="7">
        <v>20</v>
      </c>
      <c r="D38" s="36" t="s">
        <v>81</v>
      </c>
      <c r="E38" s="7">
        <v>26</v>
      </c>
      <c r="F38" s="36" t="s">
        <v>71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Ким Антон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Стародубцев Олег</v>
      </c>
      <c r="C40" s="5"/>
      <c r="D40" s="7">
        <v>24</v>
      </c>
      <c r="E40" s="37" t="s">
        <v>81</v>
      </c>
      <c r="F40" s="11"/>
      <c r="G40" s="5"/>
      <c r="H40" s="5"/>
      <c r="I40" s="5"/>
    </row>
    <row r="41" spans="1:9" ht="12.75">
      <c r="A41" s="5"/>
      <c r="B41" s="7">
        <v>17</v>
      </c>
      <c r="C41" s="36" t="s">
        <v>80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Тарараев Петр</v>
      </c>
      <c r="C42" s="7">
        <v>21</v>
      </c>
      <c r="D42" s="37" t="s">
        <v>80</v>
      </c>
      <c r="E42" s="15"/>
      <c r="F42" s="7">
        <v>28</v>
      </c>
      <c r="G42" s="36" t="s">
        <v>67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Толкачев Иван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Ишметов Александр</v>
      </c>
      <c r="C44" s="5"/>
      <c r="D44" s="4">
        <v>-14</v>
      </c>
      <c r="E44" s="6" t="str">
        <f>IF(E27=D23,D31,IF(E27=D31,D23,0))</f>
        <v>Тодрамович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6" t="s">
        <v>83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Лось Андрей</v>
      </c>
      <c r="C46" s="7">
        <v>22</v>
      </c>
      <c r="D46" s="36" t="s">
        <v>83</v>
      </c>
      <c r="E46" s="7">
        <v>27</v>
      </c>
      <c r="F46" s="37" t="s">
        <v>67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Насыров Илдар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Рахматуллин Рашит</v>
      </c>
      <c r="C48" s="5"/>
      <c r="D48" s="7">
        <v>25</v>
      </c>
      <c r="E48" s="37" t="s">
        <v>67</v>
      </c>
      <c r="F48" s="5"/>
      <c r="G48" s="15"/>
      <c r="H48" s="5"/>
      <c r="I48" s="5"/>
    </row>
    <row r="49" spans="1:9" ht="12.75">
      <c r="A49" s="5"/>
      <c r="B49" s="7">
        <v>19</v>
      </c>
      <c r="C49" s="36" t="s">
        <v>74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Мухамадиев Наиль</v>
      </c>
      <c r="C50" s="7">
        <v>23</v>
      </c>
      <c r="D50" s="37" t="s">
        <v>67</v>
      </c>
      <c r="E50" s="15"/>
      <c r="F50" s="4">
        <v>-28</v>
      </c>
      <c r="G50" s="6" t="str">
        <f>IF(G42=F38,F46,IF(G42=F46,F38,0))</f>
        <v>Полушин Сергей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Иванов Дмитрий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Ким Антон</v>
      </c>
      <c r="C53" s="5"/>
      <c r="D53" s="4">
        <v>-20</v>
      </c>
      <c r="E53" s="6" t="str">
        <f>IF(D38=C37,C39,IF(D38=C39,C37,0))</f>
        <v>Манайчев Владимир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81</v>
      </c>
      <c r="D54" s="5"/>
      <c r="E54" s="7">
        <v>31</v>
      </c>
      <c r="F54" s="8" t="s">
        <v>79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Тодрамович Александр</v>
      </c>
      <c r="C55" s="16" t="s">
        <v>4</v>
      </c>
      <c r="D55" s="4">
        <v>-21</v>
      </c>
      <c r="E55" s="10" t="str">
        <f>IF(D42=C41,C43,IF(D42=C43,C41,0))</f>
        <v>Толкачев Иван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Тодрамович Александр</v>
      </c>
      <c r="D56" s="5"/>
      <c r="E56" s="5"/>
      <c r="F56" s="7">
        <v>33</v>
      </c>
      <c r="G56" s="8" t="s">
        <v>74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Насыров Илдар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Стародубцев Олег</v>
      </c>
      <c r="C58" s="5"/>
      <c r="D58" s="5"/>
      <c r="E58" s="7">
        <v>32</v>
      </c>
      <c r="F58" s="12" t="s">
        <v>74</v>
      </c>
      <c r="G58" s="20"/>
      <c r="H58" s="5"/>
      <c r="I58" s="5"/>
    </row>
    <row r="59" spans="1:9" ht="12.75">
      <c r="A59" s="5"/>
      <c r="B59" s="7">
        <v>30</v>
      </c>
      <c r="C59" s="8" t="s">
        <v>80</v>
      </c>
      <c r="D59" s="4">
        <v>-23</v>
      </c>
      <c r="E59" s="10" t="str">
        <f>IF(D50=C49,C51,IF(D50=C51,C49,0))</f>
        <v>Рахматуллин Рашит</v>
      </c>
      <c r="F59" s="4">
        <v>-33</v>
      </c>
      <c r="G59" s="6" t="str">
        <f>IF(G56=F54,F58,IF(G56=F58,F54,0))</f>
        <v>Толкачев Иван</v>
      </c>
      <c r="H59" s="14"/>
      <c r="I59" s="14"/>
    </row>
    <row r="60" spans="1:9" ht="12.75">
      <c r="A60" s="4">
        <v>-25</v>
      </c>
      <c r="B60" s="10" t="str">
        <f>IF(E48=D46,D50,IF(E48=D50,D46,0))</f>
        <v>Лось Андрей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Лось Андрей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Манайчев Владимир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Шарафеев Тимур</v>
      </c>
      <c r="C63" s="5"/>
      <c r="D63" s="5"/>
      <c r="E63" s="5"/>
      <c r="F63" s="7">
        <v>34</v>
      </c>
      <c r="G63" s="8" t="s">
        <v>82</v>
      </c>
      <c r="H63" s="14"/>
      <c r="I63" s="14"/>
    </row>
    <row r="64" spans="1:9" ht="12.75">
      <c r="A64" s="5"/>
      <c r="B64" s="7">
        <v>35</v>
      </c>
      <c r="C64" s="8" t="s">
        <v>85</v>
      </c>
      <c r="D64" s="5"/>
      <c r="E64" s="4">
        <v>-32</v>
      </c>
      <c r="F64" s="10" t="str">
        <f>IF(F58=E57,E59,IF(F58=E59,E57,0))</f>
        <v>Насыров Илдар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Тарараев Петр</v>
      </c>
      <c r="C65" s="11"/>
      <c r="D65" s="15"/>
      <c r="E65" s="5"/>
      <c r="F65" s="4">
        <v>-34</v>
      </c>
      <c r="G65" s="6" t="str">
        <f>IF(G63=F62,F64,IF(G63=F64,F62,0))</f>
        <v>Насыров Илдар</v>
      </c>
      <c r="H65" s="14"/>
      <c r="I65" s="14"/>
    </row>
    <row r="66" spans="1:9" ht="12.75">
      <c r="A66" s="5"/>
      <c r="B66" s="5"/>
      <c r="C66" s="7">
        <v>37</v>
      </c>
      <c r="D66" s="8" t="s">
        <v>85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Ишметов Александр</v>
      </c>
      <c r="C67" s="11"/>
      <c r="D67" s="17" t="s">
        <v>12</v>
      </c>
      <c r="E67" s="4">
        <v>-35</v>
      </c>
      <c r="F67" s="6" t="str">
        <f>IF(C64=B63,B65,IF(C64=B65,B63,0))</f>
        <v>Шарафеев Тимур</v>
      </c>
      <c r="G67" s="5"/>
      <c r="H67" s="5"/>
      <c r="I67" s="5"/>
    </row>
    <row r="68" spans="1:9" ht="12.75">
      <c r="A68" s="5"/>
      <c r="B68" s="7">
        <v>36</v>
      </c>
      <c r="C68" s="12" t="s">
        <v>87</v>
      </c>
      <c r="D68" s="20"/>
      <c r="E68" s="5"/>
      <c r="F68" s="7">
        <v>38</v>
      </c>
      <c r="G68" s="8" t="s">
        <v>86</v>
      </c>
      <c r="H68" s="14"/>
      <c r="I68" s="14"/>
    </row>
    <row r="69" spans="1:9" ht="12.75">
      <c r="A69" s="4">
        <v>-19</v>
      </c>
      <c r="B69" s="10" t="str">
        <f>IF(C49=B48,B50,IF(C49=B50,B48,0))</f>
        <v>Мухамадиев Наиль</v>
      </c>
      <c r="C69" s="4">
        <v>-37</v>
      </c>
      <c r="D69" s="6" t="str">
        <f>IF(D66=C64,C68,IF(D66=C68,C64,0))</f>
        <v>Мухамадиев Наиль</v>
      </c>
      <c r="E69" s="4">
        <v>-36</v>
      </c>
      <c r="F69" s="10" t="str">
        <f>IF(C68=B67,B69,IF(C68=B69,B67,0))</f>
        <v>Ишметов Александр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Шарафеев Тимур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45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65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им.Николая Рычкова. 9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Аглетдинов Руслан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Ларионов Даниил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Грошев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Зубайдуллин Артем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Мурзакаева Эльвира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Мурзакаева Миляуша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Товстюк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Новокрещенов Владимир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Хайруллин Ренат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Сафиуллин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Рахматуллин Рашит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Полушин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Иванов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Барабанов Владимир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55</v>
      </c>
      <c r="E55" s="11"/>
      <c r="F55" s="18">
        <v>-31</v>
      </c>
      <c r="G55" s="6" t="str">
        <f>IF(G35=F19,F51,IF(G35=F51,F19,0))</f>
        <v>Клоков Юрий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Мурзакаев Фарит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Клоков Юрий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58</v>
      </c>
      <c r="D61" s="11"/>
      <c r="E61" s="4">
        <v>-58</v>
      </c>
      <c r="F61" s="6" t="str">
        <f>IF(Кстр2!H14=Кстр2!G10,Кстр2!G18,IF(Кстр2!H14=Кстр2!G18,Кстр2!G10,0))</f>
        <v>Иванов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Толстиков Сергей</v>
      </c>
      <c r="C62" s="11"/>
      <c r="D62" s="11"/>
      <c r="E62" s="5"/>
      <c r="F62" s="7">
        <v>61</v>
      </c>
      <c r="G62" s="8" t="s">
        <v>57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58</v>
      </c>
      <c r="E63" s="4">
        <v>-59</v>
      </c>
      <c r="F63" s="10" t="str">
        <f>IF(Кстр2!H30=Кстр2!G26,Кстр2!G34,IF(Кстр2!H30=Кстр2!G34,Кстр2!G26,0))</f>
        <v>Хайруллин Ренат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Иванов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Мурзакаева Миляуша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Зубайдуллин Артем</v>
      </c>
      <c r="C68" s="5"/>
      <c r="D68" s="5"/>
      <c r="E68" s="4">
        <v>-57</v>
      </c>
      <c r="F68" s="10" t="str">
        <f>IF(Кстр2!G26=Кстр2!F22,Кстр2!F30,IF(Кстр2!G26=Кстр2!F30,Кстр2!F22,0))</f>
        <v>Сафиуллин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71</v>
      </c>
      <c r="D69" s="5"/>
      <c r="E69" s="5"/>
      <c r="F69" s="4">
        <v>-62</v>
      </c>
      <c r="G69" s="6" t="str">
        <f>IF(G67=F66,F68,IF(G67=F68,F66,0))</f>
        <v>Мурзакаева Миляуша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Полушин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68</v>
      </c>
      <c r="E71" s="4">
        <v>-63</v>
      </c>
      <c r="F71" s="6" t="str">
        <f>IF(C69=B68,B70,IF(C69=B70,B68,0))</f>
        <v>Зубайдуллин Артем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Товстюк Александр</v>
      </c>
      <c r="C72" s="11"/>
      <c r="D72" s="17" t="s">
        <v>6</v>
      </c>
      <c r="E72" s="5"/>
      <c r="F72" s="7">
        <v>66</v>
      </c>
      <c r="G72" s="8" t="s">
        <v>72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68</v>
      </c>
      <c r="D73" s="20"/>
      <c r="E73" s="4">
        <v>-64</v>
      </c>
      <c r="F73" s="10" t="str">
        <f>IF(C73=B72,B74,IF(C73=B74,B72,0))</f>
        <v>Товстюк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Мурзакаева Эльвира</v>
      </c>
      <c r="C74" s="4">
        <v>-65</v>
      </c>
      <c r="D74" s="6" t="str">
        <f>IF(D71=C69,C73,IF(D71=C73,C69,0))</f>
        <v>Полушин Сергей</v>
      </c>
      <c r="E74" s="5"/>
      <c r="F74" s="4">
        <v>-66</v>
      </c>
      <c r="G74" s="6" t="str">
        <f>IF(G72=F71,F73,IF(G72=F73,F71,0))</f>
        <v>Зубайдуллин Артем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им.Николая Рычкова. 9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Зубайдуллин Артем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Ларионов Даниил</v>
      </c>
      <c r="C6" s="7">
        <v>40</v>
      </c>
      <c r="D6" s="14" t="s">
        <v>45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Исмайлов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70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Мурзакаев Фарит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Мурзакаева Миляуша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71</v>
      </c>
      <c r="E14" s="7">
        <v>53</v>
      </c>
      <c r="F14" s="21" t="s">
        <v>66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Полушин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нет</v>
      </c>
      <c r="C16" s="5"/>
      <c r="D16" s="7">
        <v>49</v>
      </c>
      <c r="E16" s="21" t="s">
        <v>71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74</v>
      </c>
      <c r="E18" s="15"/>
      <c r="F18" s="4">
        <v>-30</v>
      </c>
      <c r="G18" s="10" t="str">
        <f>IF(Кстр1!F51=Кстр1!E43,Кстр1!E59,IF(Кстр1!F51=Кстр1!E59,Кстр1!E43,0))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Рахматуллин Рашит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Сафиуллин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нет</v>
      </c>
      <c r="C22" s="7">
        <v>44</v>
      </c>
      <c r="D22" s="14" t="s">
        <v>73</v>
      </c>
      <c r="E22" s="7">
        <v>54</v>
      </c>
      <c r="F22" s="14" t="s">
        <v>65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Новокрещенов Владимир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72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72</v>
      </c>
      <c r="E26" s="15"/>
      <c r="F26" s="7">
        <v>57</v>
      </c>
      <c r="G26" s="14" t="s">
        <v>55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Товстюк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Барабанов Владимир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68</v>
      </c>
      <c r="E30" s="7">
        <v>55</v>
      </c>
      <c r="F30" s="21" t="s">
        <v>55</v>
      </c>
      <c r="G30" s="7">
        <v>59</v>
      </c>
      <c r="H30" s="21" t="s">
        <v>55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Мурзакаева Эльвира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Толстиков Сергей</v>
      </c>
      <c r="C32" s="5"/>
      <c r="D32" s="7">
        <v>51</v>
      </c>
      <c r="E32" s="21" t="s">
        <v>68</v>
      </c>
      <c r="F32" s="5"/>
      <c r="G32" s="11"/>
      <c r="H32" s="4">
        <v>-60</v>
      </c>
      <c r="I32" s="33" t="str">
        <f>IF(I22=H14,H30,IF(I22=H30,H14,0))</f>
        <v>Барабанов Владимир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60</v>
      </c>
      <c r="E34" s="15"/>
      <c r="F34" s="4">
        <v>-29</v>
      </c>
      <c r="G34" s="10" t="str">
        <f>IF(Кстр1!F19=Кстр1!E11,Кстр1!E27,IF(Кстр1!F19=Кстр1!E27,Кстр1!E11,0))</f>
        <v>Хайруллин Ренат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Грошев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Даниил</v>
      </c>
      <c r="C37" s="5"/>
      <c r="D37" s="5"/>
      <c r="E37" s="5"/>
      <c r="F37" s="4">
        <v>-48</v>
      </c>
      <c r="G37" s="6" t="str">
        <f>IF(E8=D6,D10,IF(E8=D10,D6,0))</f>
        <v>Мурзакаев Фарит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76</v>
      </c>
      <c r="D38" s="5"/>
      <c r="E38" s="5"/>
      <c r="F38" s="5"/>
      <c r="G38" s="7">
        <v>67</v>
      </c>
      <c r="H38" s="14" t="s">
        <v>70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Рахматуллин Рашит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76</v>
      </c>
      <c r="E40" s="5"/>
      <c r="F40" s="5"/>
      <c r="G40" s="5"/>
      <c r="H40" s="7">
        <v>69</v>
      </c>
      <c r="I40" s="25" t="s">
        <v>70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Новокрещенов Владимир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Толстиков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75</v>
      </c>
      <c r="F44" s="5"/>
      <c r="G44" s="5"/>
      <c r="H44" s="4">
        <v>-69</v>
      </c>
      <c r="I44" s="6" t="str">
        <f>IF(I40=H38,H42,IF(I40=H42,H38,0))</f>
        <v>Толстиков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Рахматуллин Рашит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Новокрещенов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75</v>
      </c>
      <c r="E48" s="5"/>
      <c r="F48" s="5"/>
      <c r="G48" s="5"/>
      <c r="H48" s="4">
        <v>-70</v>
      </c>
      <c r="I48" s="6" t="str">
        <f>IF(I46=H45,H47,IF(I46=H47,H45,0))</f>
        <v>Новокрещенов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75</v>
      </c>
      <c r="D50" s="4">
        <v>-77</v>
      </c>
      <c r="E50" s="6" t="str">
        <f>IF(E44=D40,D48,IF(E44=D48,D40,0))</f>
        <v>Ларионов Даниил</v>
      </c>
      <c r="F50" s="4"/>
      <c r="G50" s="34"/>
      <c r="H50" s="34"/>
      <c r="I50" s="34"/>
      <c r="J50" s="34"/>
      <c r="K50" s="34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Грошев Юрий</v>
      </c>
      <c r="C51" s="5"/>
      <c r="D51" s="5"/>
      <c r="E51" s="16" t="s">
        <v>17</v>
      </c>
      <c r="F51" s="5"/>
      <c r="G51" s="34"/>
      <c r="H51" s="34"/>
      <c r="I51" s="34"/>
      <c r="J51" s="34"/>
      <c r="K51" s="34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sheetProtection sheet="1" objects="1" scenarios="1"/>
  <mergeCells count="9">
    <mergeCell ref="I32:K32"/>
    <mergeCell ref="B1:K1"/>
    <mergeCell ref="B2:K2"/>
    <mergeCell ref="J23:K23"/>
    <mergeCell ref="J33:K33"/>
    <mergeCell ref="J41:K41"/>
    <mergeCell ref="J49:K49"/>
    <mergeCell ref="J47:K47"/>
    <mergeCell ref="J45:K45"/>
  </mergeCells>
  <conditionalFormatting sqref="A1:A51 B3:F51 G3:K4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62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34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49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59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60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им.Н.Рычкова. 15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Лежнев Игорь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Аглетдинов Руслан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Старновский Семен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Ахтемзянов Рустам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Барабанов Владимир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Тодрамович Александр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Урманов Артур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Семенов Юрий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Салягутдинов Дмитрий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Шакуров Нафис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Валеев Риф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Хабиров Марс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Толстиков Сергей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Гизятов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Аббасов Рустамхон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Игнатенко Алексей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Исмайлов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Максютов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Хубатулин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Клоков Юрий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Шариков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Шапошников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Хайруллин Ренат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38</v>
      </c>
      <c r="E55" s="11"/>
      <c r="F55" s="18">
        <v>-31</v>
      </c>
      <c r="G55" s="6" t="str">
        <f>IF(G35=F19,F51,IF(G35=F51,F19,0))</f>
        <v>Лежнев Игорь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Фаткуллин Раис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Срумов Антон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Лежнев Артем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46</v>
      </c>
      <c r="D61" s="11"/>
      <c r="E61" s="4">
        <v>-58</v>
      </c>
      <c r="F61" s="6" t="str">
        <f>IF(Мстр2!H14=Мстр2!G10,Мстр2!G18,IF(Мстр2!H14=Мстр2!G18,Мстр2!G10,0))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Сафиуллин Азат</v>
      </c>
      <c r="C62" s="11"/>
      <c r="D62" s="11"/>
      <c r="E62" s="5"/>
      <c r="F62" s="7">
        <v>61</v>
      </c>
      <c r="G62" s="8" t="s">
        <v>39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62</v>
      </c>
      <c r="E63" s="4">
        <v>-59</v>
      </c>
      <c r="F63" s="10" t="str">
        <f>IF(Мстр2!H30=Мстр2!G26,Мстр2!G34,IF(Мстр2!H30=Мстр2!G34,Мстр2!G26,0))</f>
        <v>Харламов Руслан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Срумов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Урманов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Ахтемзянов Рустам</v>
      </c>
      <c r="C68" s="5"/>
      <c r="D68" s="5"/>
      <c r="E68" s="4">
        <v>-57</v>
      </c>
      <c r="F68" s="10" t="str">
        <f>IF(Мстр2!G26=Мстр2!F22,Мстр2!F30,IF(Мстр2!G26=Мстр2!F30,Мстр2!F22,0))</f>
        <v>Шакуров Нафис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Урманов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Исмайлов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Исмайлов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Максютов Азат</v>
      </c>
      <c r="C72" s="11"/>
      <c r="D72" s="17" t="s">
        <v>6</v>
      </c>
      <c r="E72" s="5"/>
      <c r="F72" s="7">
        <v>66</v>
      </c>
      <c r="G72" s="8" t="s">
        <v>38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Шапошников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Шапошников Александр</v>
      </c>
      <c r="C74" s="4">
        <v>-65</v>
      </c>
      <c r="D74" s="6" t="str">
        <f>IF(D71=C69,C73,IF(D71=C73,C69,0))</f>
        <v>Ахтемзянов Рустам</v>
      </c>
      <c r="E74" s="5"/>
      <c r="F74" s="4">
        <v>-66</v>
      </c>
      <c r="G74" s="6" t="str">
        <f>IF(G72=F71,F73,IF(G72=F73,F71,0))</f>
        <v>Исмайлов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им.Н.Рычкова. 15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Ахтемзянов Рустам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Аглетдинов Руслан</v>
      </c>
      <c r="C6" s="7">
        <v>40</v>
      </c>
      <c r="D6" s="14" t="s">
        <v>46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Лежнев Артем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Барабанов Владимир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Тодрамович Александр</v>
      </c>
      <c r="C10" s="7">
        <v>41</v>
      </c>
      <c r="D10" s="21" t="s">
        <v>41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Срумов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Семенов Юрий</v>
      </c>
      <c r="C12" s="5"/>
      <c r="D12" s="4">
        <v>-26</v>
      </c>
      <c r="E12" s="6" t="str">
        <f>IF(Мстр1!E27=Мстр1!D23,Мстр1!D31,IF(Мстр1!E27=Мстр1!D31,Мстр1!D23,0))</f>
        <v>Урманов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Салягутдинов Дмитрий</v>
      </c>
      <c r="C14" s="7">
        <v>42</v>
      </c>
      <c r="D14" s="14" t="s">
        <v>58</v>
      </c>
      <c r="E14" s="7">
        <v>53</v>
      </c>
      <c r="F14" s="21" t="s">
        <v>36</v>
      </c>
      <c r="G14" s="7">
        <v>58</v>
      </c>
      <c r="H14" s="14" t="s">
        <v>34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Клоков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Хабиров Марс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Толстиков Сергей</v>
      </c>
      <c r="C18" s="7">
        <v>43</v>
      </c>
      <c r="D18" s="21" t="s">
        <v>45</v>
      </c>
      <c r="E18" s="15"/>
      <c r="F18" s="4">
        <v>-30</v>
      </c>
      <c r="G18" s="10" t="str">
        <f>IF(Мстр1!F51=Мстр1!E43,Мстр1!E59,IF(Мстр1!F51=Мстр1!E59,Мстр1!E43,0))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Игнатенко Алексей</v>
      </c>
      <c r="C22" s="7">
        <v>44</v>
      </c>
      <c r="D22" s="14" t="s">
        <v>44</v>
      </c>
      <c r="E22" s="7">
        <v>54</v>
      </c>
      <c r="F22" s="14" t="s">
        <v>43</v>
      </c>
      <c r="G22" s="15"/>
      <c r="H22" s="7">
        <v>60</v>
      </c>
      <c r="I22" s="26" t="s">
        <v>34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Валеев Риф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Хубатулин Ринат</v>
      </c>
      <c r="C24" s="5"/>
      <c r="D24" s="7">
        <v>50</v>
      </c>
      <c r="E24" s="21" t="s">
        <v>43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Шариков Сергей</v>
      </c>
      <c r="C26" s="7">
        <v>45</v>
      </c>
      <c r="D26" s="21" t="s">
        <v>43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Хайруллин Ренат</v>
      </c>
      <c r="C28" s="5"/>
      <c r="D28" s="4">
        <v>-28</v>
      </c>
      <c r="E28" s="6" t="str">
        <f>IF(Мстр1!E59=Мстр1!D55,Мстр1!D63,IF(Мстр1!E59=Мстр1!D63,Мстр1!D55,0))</f>
        <v>Шапошников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Фаткуллин Раис</v>
      </c>
      <c r="C30" s="7">
        <v>46</v>
      </c>
      <c r="D30" s="14" t="s">
        <v>39</v>
      </c>
      <c r="E30" s="7">
        <v>55</v>
      </c>
      <c r="F30" s="21" t="s">
        <v>39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Сафиуллин Азат</v>
      </c>
      <c r="C32" s="5"/>
      <c r="D32" s="7">
        <v>51</v>
      </c>
      <c r="E32" s="21" t="s">
        <v>39</v>
      </c>
      <c r="F32" s="5"/>
      <c r="G32" s="11"/>
      <c r="H32" s="4">
        <v>-60</v>
      </c>
      <c r="I32" s="33" t="str">
        <f>IF(I22=H14,H30,IF(I22=H30,H14,0))</f>
        <v>Гизятов Сергей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Гизятов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Старновский Семен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Аглетдинов Руслан</v>
      </c>
      <c r="C37" s="5"/>
      <c r="D37" s="5"/>
      <c r="E37" s="5"/>
      <c r="F37" s="4">
        <v>-48</v>
      </c>
      <c r="G37" s="6" t="str">
        <f>IF(E8=D6,D10,IF(E8=D10,D6,0))</f>
        <v>Лежнев Артем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55</v>
      </c>
      <c r="D38" s="5"/>
      <c r="E38" s="5"/>
      <c r="F38" s="5"/>
      <c r="G38" s="7">
        <v>67</v>
      </c>
      <c r="H38" s="14" t="s">
        <v>58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Барабанов Владимир</v>
      </c>
      <c r="C39" s="11"/>
      <c r="D39" s="5"/>
      <c r="E39" s="5"/>
      <c r="F39" s="4">
        <v>-49</v>
      </c>
      <c r="G39" s="10" t="str">
        <f>IF(E16=D14,D18,IF(E16=D18,D14,0))</f>
        <v>Клоков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5" t="s">
        <v>58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Салягутдинов Дмитрий</v>
      </c>
      <c r="C41" s="11"/>
      <c r="D41" s="11"/>
      <c r="E41" s="5"/>
      <c r="F41" s="4">
        <v>-50</v>
      </c>
      <c r="G41" s="6" t="str">
        <f>IF(E24=D22,D26,IF(E24=D26,D22,0))</f>
        <v>Валеев Риф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Сафиуллин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37</v>
      </c>
      <c r="F44" s="5"/>
      <c r="G44" s="5"/>
      <c r="H44" s="4">
        <v>-69</v>
      </c>
      <c r="I44" s="6" t="str">
        <f>IF(I40=H38,H42,IF(I40=H42,H38,0))</f>
        <v>Валеев Риф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Игнатенко Алексей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Лежнев Артем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37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Шариков Сергей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Азат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37</v>
      </c>
      <c r="E48" s="5"/>
      <c r="F48" s="5"/>
      <c r="G48" s="5"/>
      <c r="H48" s="4">
        <v>-70</v>
      </c>
      <c r="I48" s="6" t="str">
        <f>IF(I46=H45,H47,IF(I46=H47,H45,0))</f>
        <v>Лежнев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Фаткуллин Раис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Барабанов Владимир</v>
      </c>
      <c r="F50" s="4">
        <v>-71</v>
      </c>
      <c r="G50" s="6" t="str">
        <f>IF(C38=B37,B39,IF(C38=B39,B37,0))</f>
        <v>Аглетдинов Руслан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Старновский Семен</v>
      </c>
      <c r="C51" s="5"/>
      <c r="D51" s="5"/>
      <c r="E51" s="16" t="s">
        <v>17</v>
      </c>
      <c r="F51" s="5"/>
      <c r="G51" s="7">
        <v>79</v>
      </c>
      <c r="H51" s="14" t="s">
        <v>48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Салягутдинов Дмитрий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48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Фаткуллин Раис</v>
      </c>
      <c r="E54" s="16" t="s">
        <v>31</v>
      </c>
      <c r="F54" s="4">
        <v>-73</v>
      </c>
      <c r="G54" s="6" t="str">
        <f>IF(C46=B45,B47,IF(C46=B47,B45,0))</f>
        <v>Игнатенко Алексей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Салягутдинов Дмитрий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Старновский Семен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56</v>
      </c>
      <c r="D57" s="5"/>
      <c r="E57" s="5"/>
      <c r="F57" s="5"/>
      <c r="G57" s="5"/>
      <c r="H57" s="4">
        <v>-81</v>
      </c>
      <c r="I57" s="6" t="str">
        <f>IF(I53=H51,H55,IF(I53=H55,H51,0))</f>
        <v>Старновский Семен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Тодрамович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Хабиров Марс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56</v>
      </c>
      <c r="E59" s="5"/>
      <c r="F59" s="5"/>
      <c r="G59" s="5"/>
      <c r="H59" s="7">
        <v>82</v>
      </c>
      <c r="I59" s="26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Семенов Юрий</v>
      </c>
      <c r="C60" s="11"/>
      <c r="D60" s="11"/>
      <c r="E60" s="5"/>
      <c r="F60" s="5"/>
      <c r="G60" s="4">
        <v>-80</v>
      </c>
      <c r="H60" s="10" t="str">
        <f>IF(H55=G54,G56,IF(H55=G56,G54,0))</f>
        <v>Игнатенко Алексей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59</v>
      </c>
      <c r="D61" s="11"/>
      <c r="E61" s="5"/>
      <c r="F61" s="5"/>
      <c r="G61" s="5"/>
      <c r="H61" s="4">
        <v>-82</v>
      </c>
      <c r="I61" s="6" t="str">
        <f>IF(I59=H58,H60,IF(I59=H60,H58,0))</f>
        <v>Хабиров Марс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Толстиков Сергей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56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60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53</v>
      </c>
      <c r="D65" s="11"/>
      <c r="E65" s="5"/>
      <c r="F65" s="4">
        <v>-84</v>
      </c>
      <c r="G65" s="10" t="str">
        <f>IF(C61=B60,B62,IF(C61=B62,B60,0))</f>
        <v>Толстиков Сергей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Хубатулин Ринат</v>
      </c>
      <c r="C66" s="11"/>
      <c r="D66" s="11"/>
      <c r="E66" s="5"/>
      <c r="F66" s="5"/>
      <c r="G66" s="5"/>
      <c r="H66" s="7">
        <v>93</v>
      </c>
      <c r="I66" s="25" t="s">
        <v>60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53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Хайруллин Ренат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57</v>
      </c>
      <c r="D69" s="4">
        <v>-89</v>
      </c>
      <c r="E69" s="6" t="str">
        <f>IF(E63=D59,D67,IF(E63=D67,D59,0))</f>
        <v>Хубатулин Ринат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Семенов Юрий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Хайруллин Ренат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Хайруллин Ренат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8" customWidth="1"/>
    <col min="12" max="39" width="9.125" style="3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им.Н.Рычкова. 9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9">
        <v>1</v>
      </c>
      <c r="B4" s="40" t="str">
        <f>Сп4!A1</f>
        <v>Чебукин Игорь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1">
        <v>1</v>
      </c>
      <c r="C5" s="42" t="s">
        <v>123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9">
        <v>64</v>
      </c>
      <c r="B6" s="43" t="str">
        <f>Сп4!A64</f>
        <v>нет</v>
      </c>
      <c r="C6" s="4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1">
        <v>33</v>
      </c>
      <c r="D7" s="42" t="s">
        <v>123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9">
        <v>33</v>
      </c>
      <c r="B8" s="40" t="str">
        <f>Сп4!A33</f>
        <v>Халилова Роксана</v>
      </c>
      <c r="C8" s="44"/>
      <c r="D8" s="4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1">
        <v>2</v>
      </c>
      <c r="C9" s="45" t="s">
        <v>153</v>
      </c>
      <c r="D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9">
        <v>32</v>
      </c>
      <c r="B10" s="43" t="str">
        <f>Сп4!A32</f>
        <v>Ишмаева Юлия</v>
      </c>
      <c r="D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1">
        <v>49</v>
      </c>
      <c r="E11" s="42" t="s">
        <v>123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9">
        <v>17</v>
      </c>
      <c r="B12" s="40" t="str">
        <f>Сп4!A17</f>
        <v>Валеев Ильмир</v>
      </c>
      <c r="D12" s="44"/>
      <c r="E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1">
        <v>3</v>
      </c>
      <c r="C13" s="42" t="s">
        <v>139</v>
      </c>
      <c r="D13" s="44"/>
      <c r="E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9">
        <v>48</v>
      </c>
      <c r="B14" s="43" t="str">
        <f>Сп4!A48</f>
        <v>Якшимбетов Радмир</v>
      </c>
      <c r="C14" s="44"/>
      <c r="D14" s="44"/>
      <c r="E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1">
        <v>34</v>
      </c>
      <c r="D15" s="45" t="s">
        <v>138</v>
      </c>
      <c r="E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9">
        <v>49</v>
      </c>
      <c r="B16" s="40" t="str">
        <f>Сп4!A49</f>
        <v>Корнилов Руслан</v>
      </c>
      <c r="C16" s="44"/>
      <c r="E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1">
        <v>4</v>
      </c>
      <c r="C17" s="45" t="s">
        <v>138</v>
      </c>
      <c r="E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9">
        <v>16</v>
      </c>
      <c r="B18" s="43" t="str">
        <f>Сп4!A16</f>
        <v>Истомин Андрей</v>
      </c>
      <c r="E18" s="4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1">
        <v>57</v>
      </c>
      <c r="F19" s="42" t="s">
        <v>123</v>
      </c>
      <c r="G19" s="46"/>
      <c r="H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9">
        <v>9</v>
      </c>
      <c r="B20" s="40" t="str">
        <f>Сп4!A9</f>
        <v>Неизвестных Игорь</v>
      </c>
      <c r="E20" s="44"/>
      <c r="F20" s="44"/>
      <c r="G20" s="46"/>
      <c r="H20" s="4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1">
        <v>5</v>
      </c>
      <c r="C21" s="42" t="s">
        <v>131</v>
      </c>
      <c r="E21" s="44"/>
      <c r="F21" s="44"/>
      <c r="G21" s="46"/>
      <c r="H21" s="4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9">
        <v>56</v>
      </c>
      <c r="B22" s="43" t="str">
        <f>Сп4!A56</f>
        <v>Узянбаева Регина</v>
      </c>
      <c r="C22" s="44"/>
      <c r="E22" s="44"/>
      <c r="F22" s="44"/>
      <c r="G22" s="46"/>
      <c r="H22" s="4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1">
        <v>35</v>
      </c>
      <c r="D23" s="42" t="s">
        <v>146</v>
      </c>
      <c r="E23" s="44"/>
      <c r="F23" s="44"/>
      <c r="G23" s="46"/>
      <c r="H23" s="4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9">
        <v>41</v>
      </c>
      <c r="B24" s="40" t="str">
        <f>Сп4!A41</f>
        <v>Тимербулатов Тагир</v>
      </c>
      <c r="C24" s="44"/>
      <c r="D24" s="44"/>
      <c r="E24" s="44"/>
      <c r="F24" s="44"/>
      <c r="G24" s="46"/>
      <c r="H24" s="4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1">
        <v>6</v>
      </c>
      <c r="C25" s="45" t="s">
        <v>146</v>
      </c>
      <c r="D25" s="44"/>
      <c r="E25" s="44"/>
      <c r="F25" s="44"/>
      <c r="G25" s="46"/>
      <c r="H25" s="4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9">
        <v>24</v>
      </c>
      <c r="B26" s="43" t="str">
        <f>Сп4!A24</f>
        <v>Кюрегян Армен</v>
      </c>
      <c r="D26" s="44"/>
      <c r="E26" s="44"/>
      <c r="F26" s="44"/>
      <c r="G26" s="46"/>
      <c r="H26" s="4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1">
        <v>50</v>
      </c>
      <c r="E27" s="45" t="s">
        <v>161</v>
      </c>
      <c r="F27" s="44"/>
      <c r="G27" s="46"/>
      <c r="H27" s="4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9">
        <v>25</v>
      </c>
      <c r="B28" s="40" t="str">
        <f>Сп4!A25</f>
        <v>Афоничев Демид</v>
      </c>
      <c r="D28" s="44"/>
      <c r="F28" s="44"/>
      <c r="G28" s="46"/>
      <c r="H28" s="4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1">
        <v>7</v>
      </c>
      <c r="C29" s="42" t="s">
        <v>161</v>
      </c>
      <c r="D29" s="44"/>
      <c r="F29" s="44"/>
      <c r="G29" s="46"/>
      <c r="H29" s="4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9">
        <v>40</v>
      </c>
      <c r="B30" s="43" t="str">
        <f>Сп4!A40</f>
        <v>Алексеев Олег</v>
      </c>
      <c r="C30" s="44"/>
      <c r="D30" s="44"/>
      <c r="F30" s="44"/>
      <c r="G30" s="46"/>
      <c r="H30" s="4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1">
        <v>36</v>
      </c>
      <c r="D31" s="45" t="s">
        <v>161</v>
      </c>
      <c r="F31" s="44"/>
      <c r="G31" s="46"/>
      <c r="H31" s="4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9">
        <v>57</v>
      </c>
      <c r="B32" s="40" t="str">
        <f>Сп4!A57</f>
        <v>Насырова Гулия</v>
      </c>
      <c r="C32" s="44"/>
      <c r="F32" s="44"/>
      <c r="G32" s="46"/>
      <c r="H32" s="4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1">
        <v>8</v>
      </c>
      <c r="C33" s="45" t="s">
        <v>130</v>
      </c>
      <c r="F33" s="44"/>
      <c r="G33" s="46"/>
      <c r="H33" s="4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9">
        <v>8</v>
      </c>
      <c r="B34" s="43" t="str">
        <f>Сп4!A8</f>
        <v>Гайсина Ильмира</v>
      </c>
      <c r="F34" s="44"/>
      <c r="G34" s="46"/>
      <c r="H34" s="4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1">
        <v>61</v>
      </c>
      <c r="G35" s="47" t="s">
        <v>123</v>
      </c>
      <c r="H35" s="42"/>
      <c r="I35" s="4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9">
        <v>5</v>
      </c>
      <c r="B36" s="40" t="str">
        <f>Сп4!A5</f>
        <v>Андриенко Михаил</v>
      </c>
      <c r="F36" s="44"/>
      <c r="G36" s="46"/>
      <c r="H36" s="46"/>
      <c r="I36" s="4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1">
        <v>9</v>
      </c>
      <c r="C37" s="42" t="s">
        <v>128</v>
      </c>
      <c r="F37" s="44"/>
      <c r="G37" s="46"/>
      <c r="H37" s="46"/>
      <c r="I37" s="4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9">
        <v>60</v>
      </c>
      <c r="B38" s="43" t="str">
        <f>Сп4!A60</f>
        <v>нет</v>
      </c>
      <c r="C38" s="44"/>
      <c r="F38" s="44"/>
      <c r="G38" s="46"/>
      <c r="H38" s="46"/>
      <c r="I38" s="4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1">
        <v>37</v>
      </c>
      <c r="D39" s="42" t="s">
        <v>128</v>
      </c>
      <c r="F39" s="44"/>
      <c r="G39" s="46"/>
      <c r="H39" s="46"/>
      <c r="I39" s="4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9">
        <v>37</v>
      </c>
      <c r="B40" s="40" t="str">
        <f>Сп4!A37</f>
        <v>Рафиков Венер</v>
      </c>
      <c r="C40" s="44"/>
      <c r="D40" s="44"/>
      <c r="F40" s="44"/>
      <c r="G40" s="46"/>
      <c r="H40" s="46"/>
      <c r="I40" s="4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1">
        <v>10</v>
      </c>
      <c r="C41" s="45" t="s">
        <v>150</v>
      </c>
      <c r="D41" s="44"/>
      <c r="F41" s="44"/>
      <c r="G41" s="46"/>
      <c r="H41" s="46"/>
      <c r="I41" s="4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9">
        <v>28</v>
      </c>
      <c r="B42" s="43" t="str">
        <f>Сп4!A28</f>
        <v>Биктагирова Лилия</v>
      </c>
      <c r="D42" s="44"/>
      <c r="F42" s="44"/>
      <c r="G42" s="46"/>
      <c r="H42" s="46"/>
      <c r="I42" s="4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1">
        <v>51</v>
      </c>
      <c r="E43" s="42" t="s">
        <v>128</v>
      </c>
      <c r="F43" s="44"/>
      <c r="G43" s="46"/>
      <c r="H43" s="46"/>
      <c r="I43" s="4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9">
        <v>21</v>
      </c>
      <c r="B44" s="40" t="str">
        <f>Сп4!A21</f>
        <v>Докшин Юрий</v>
      </c>
      <c r="D44" s="44"/>
      <c r="E44" s="44"/>
      <c r="F44" s="44"/>
      <c r="G44" s="46"/>
      <c r="H44" s="46"/>
      <c r="I44" s="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1">
        <v>11</v>
      </c>
      <c r="C45" s="42" t="s">
        <v>165</v>
      </c>
      <c r="D45" s="44"/>
      <c r="E45" s="44"/>
      <c r="F45" s="44"/>
      <c r="G45" s="46"/>
      <c r="H45" s="46"/>
      <c r="I45" s="4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9">
        <v>44</v>
      </c>
      <c r="B46" s="43" t="str">
        <f>Сп4!A44</f>
        <v>Субхангулов Артем</v>
      </c>
      <c r="C46" s="44"/>
      <c r="D46" s="44"/>
      <c r="E46" s="44"/>
      <c r="F46" s="44"/>
      <c r="G46" s="46"/>
      <c r="H46" s="46"/>
      <c r="I46" s="4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1">
        <v>38</v>
      </c>
      <c r="D47" s="45" t="s">
        <v>165</v>
      </c>
      <c r="E47" s="44"/>
      <c r="F47" s="44"/>
      <c r="G47" s="46"/>
      <c r="H47" s="46"/>
      <c r="I47" s="4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9">
        <v>53</v>
      </c>
      <c r="B48" s="40" t="str">
        <f>Сп4!A53</f>
        <v>Шаймарданова Аида</v>
      </c>
      <c r="C48" s="44"/>
      <c r="E48" s="44"/>
      <c r="F48" s="44"/>
      <c r="G48" s="46"/>
      <c r="H48" s="46"/>
      <c r="I48" s="4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1">
        <v>12</v>
      </c>
      <c r="C49" s="45" t="s">
        <v>134</v>
      </c>
      <c r="E49" s="44"/>
      <c r="F49" s="44"/>
      <c r="G49" s="46"/>
      <c r="H49" s="46"/>
      <c r="I49" s="4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9">
        <v>12</v>
      </c>
      <c r="B50" s="43" t="str">
        <f>Сп4!A12</f>
        <v>Никитина Юлия</v>
      </c>
      <c r="E50" s="44"/>
      <c r="F50" s="44"/>
      <c r="G50" s="46"/>
      <c r="H50" s="46"/>
      <c r="I50" s="4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1">
        <v>58</v>
      </c>
      <c r="F51" s="45" t="s">
        <v>128</v>
      </c>
      <c r="G51" s="46"/>
      <c r="H51" s="46"/>
      <c r="I51" s="4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9">
        <v>13</v>
      </c>
      <c r="B52" s="40" t="str">
        <f>Сп4!A13</f>
        <v>Ларионов Сергей</v>
      </c>
      <c r="E52" s="44"/>
      <c r="I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1">
        <v>13</v>
      </c>
      <c r="C53" s="42" t="s">
        <v>135</v>
      </c>
      <c r="E53" s="44"/>
      <c r="I53" s="4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9">
        <v>52</v>
      </c>
      <c r="B54" s="43" t="str">
        <f>Сп4!A52</f>
        <v>Баймухаметов Мурадым</v>
      </c>
      <c r="C54" s="44"/>
      <c r="E54" s="44"/>
      <c r="I54" s="4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1">
        <v>39</v>
      </c>
      <c r="D55" s="42" t="s">
        <v>135</v>
      </c>
      <c r="E55" s="44"/>
      <c r="I55" s="4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9">
        <v>45</v>
      </c>
      <c r="B56" s="40" t="str">
        <f>Сп4!A45</f>
        <v>Кашапов Ирек</v>
      </c>
      <c r="C56" s="44"/>
      <c r="D56" s="44"/>
      <c r="E56" s="44"/>
      <c r="I56" s="4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1">
        <v>14</v>
      </c>
      <c r="C57" s="45" t="s">
        <v>166</v>
      </c>
      <c r="D57" s="44"/>
      <c r="E57" s="44"/>
      <c r="I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9">
        <v>20</v>
      </c>
      <c r="B58" s="43" t="str">
        <f>Сп4!A20</f>
        <v>Брылов Егор</v>
      </c>
      <c r="D58" s="44"/>
      <c r="E58" s="44"/>
      <c r="I58" s="4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1">
        <v>52</v>
      </c>
      <c r="E59" s="45" t="s">
        <v>135</v>
      </c>
      <c r="I59" s="4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9">
        <v>29</v>
      </c>
      <c r="B60" s="40" t="str">
        <f>Сп4!A29</f>
        <v>Гололобова Елена</v>
      </c>
      <c r="D60" s="44"/>
      <c r="I60" s="4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1">
        <v>15</v>
      </c>
      <c r="C61" s="42" t="s">
        <v>96</v>
      </c>
      <c r="D61" s="44"/>
      <c r="I61" s="4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9">
        <v>36</v>
      </c>
      <c r="B62" s="43" t="str">
        <f>Сп4!A36</f>
        <v>Рафиков Ильнар</v>
      </c>
      <c r="C62" s="44"/>
      <c r="D62" s="44"/>
      <c r="I62" s="4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1">
        <v>40</v>
      </c>
      <c r="D63" s="45" t="s">
        <v>127</v>
      </c>
      <c r="I63" s="4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9">
        <v>61</v>
      </c>
      <c r="B64" s="40" t="str">
        <f>Сп4!A61</f>
        <v>нет</v>
      </c>
      <c r="C64" s="44"/>
      <c r="I64" s="4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1">
        <v>16</v>
      </c>
      <c r="C65" s="45" t="s">
        <v>127</v>
      </c>
      <c r="I65" s="4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9">
        <v>4</v>
      </c>
      <c r="B66" s="43" t="str">
        <f>Сп4!A4</f>
        <v>Волков Арнольд</v>
      </c>
      <c r="I66" s="4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2" t="s">
        <v>123</v>
      </c>
      <c r="G67" s="42"/>
      <c r="H67" s="42"/>
      <c r="I67" s="4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8"/>
      <c r="H68" s="38"/>
      <c r="I68" s="48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8" customWidth="1"/>
    <col min="12" max="39" width="9.125" style="3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им.Н.Рычкова. 9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9">
        <v>3</v>
      </c>
      <c r="B4" s="40" t="str">
        <f>Сп4!A3</f>
        <v>Краснова Светлана</v>
      </c>
      <c r="F4" s="49"/>
      <c r="G4" s="49"/>
      <c r="H4" s="49"/>
      <c r="I4" s="4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1">
        <v>17</v>
      </c>
      <c r="C5" s="42" t="s">
        <v>126</v>
      </c>
      <c r="I5" s="4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9">
        <v>62</v>
      </c>
      <c r="B6" s="43" t="str">
        <f>Сп4!A62</f>
        <v>нет</v>
      </c>
      <c r="C6" s="44"/>
      <c r="I6" s="4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1">
        <v>41</v>
      </c>
      <c r="D7" s="42" t="s">
        <v>126</v>
      </c>
      <c r="F7" s="33" t="str">
        <f>IF(4стр1!F67=4стр1!G35,4стр2!G35,IF(4стр1!F67=4стр2!G35,4стр1!G35,0))</f>
        <v>Самойлов Александр</v>
      </c>
      <c r="G7" s="33"/>
      <c r="H7" s="33"/>
      <c r="I7" s="5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9">
        <v>35</v>
      </c>
      <c r="B8" s="40" t="str">
        <f>Сп4!A35</f>
        <v>Халилов Арслан</v>
      </c>
      <c r="C8" s="44"/>
      <c r="D8" s="44"/>
      <c r="F8" s="51" t="s">
        <v>1</v>
      </c>
      <c r="G8" s="49"/>
      <c r="H8" s="49"/>
      <c r="I8" s="41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1">
        <v>18</v>
      </c>
      <c r="C9" s="45" t="s">
        <v>151</v>
      </c>
      <c r="D9" s="44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9">
        <v>30</v>
      </c>
      <c r="B10" s="43" t="str">
        <f>Сп4!A30</f>
        <v>Макаров Никита</v>
      </c>
      <c r="D10" s="44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1">
        <v>53</v>
      </c>
      <c r="E11" s="42" t="s">
        <v>167</v>
      </c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9">
        <v>19</v>
      </c>
      <c r="B12" s="40" t="str">
        <f>Сп4!A19</f>
        <v>Бадретдинов Роман</v>
      </c>
      <c r="D12" s="44"/>
      <c r="E12" s="44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1">
        <v>19</v>
      </c>
      <c r="C13" s="42" t="s">
        <v>167</v>
      </c>
      <c r="D13" s="44"/>
      <c r="E13" s="44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9">
        <v>46</v>
      </c>
      <c r="B14" s="43" t="str">
        <f>Сп4!A46</f>
        <v>Самойлов Александр</v>
      </c>
      <c r="C14" s="44"/>
      <c r="D14" s="44"/>
      <c r="E14" s="44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1">
        <v>42</v>
      </c>
      <c r="D15" s="45" t="s">
        <v>167</v>
      </c>
      <c r="E15" s="44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9">
        <v>51</v>
      </c>
      <c r="B16" s="40" t="str">
        <f>Сп4!A51</f>
        <v>Хайбуллин Рамазан</v>
      </c>
      <c r="C16" s="44"/>
      <c r="E16" s="44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1">
        <v>20</v>
      </c>
      <c r="C17" s="45" t="s">
        <v>136</v>
      </c>
      <c r="E17" s="44"/>
      <c r="I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9">
        <v>14</v>
      </c>
      <c r="B18" s="43" t="str">
        <f>Сп4!A14</f>
        <v>Вахитов Шамиль</v>
      </c>
      <c r="E18" s="44"/>
      <c r="I18" s="4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1">
        <v>59</v>
      </c>
      <c r="F19" s="42" t="s">
        <v>167</v>
      </c>
      <c r="G19" s="46"/>
      <c r="H19" s="46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9">
        <v>11</v>
      </c>
      <c r="B20" s="40" t="str">
        <f>Сп4!A11</f>
        <v>Латыпов Аллан</v>
      </c>
      <c r="E20" s="44"/>
      <c r="F20" s="44"/>
      <c r="G20" s="46"/>
      <c r="H20" s="46"/>
      <c r="I20" s="4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1">
        <v>21</v>
      </c>
      <c r="C21" s="42" t="s">
        <v>133</v>
      </c>
      <c r="E21" s="44"/>
      <c r="F21" s="44"/>
      <c r="G21" s="46"/>
      <c r="H21" s="46"/>
      <c r="I21" s="4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9">
        <v>54</v>
      </c>
      <c r="B22" s="43" t="str">
        <f>Сп4!A54</f>
        <v>Шаймарданова Аделя</v>
      </c>
      <c r="C22" s="44"/>
      <c r="E22" s="44"/>
      <c r="F22" s="44"/>
      <c r="G22" s="46"/>
      <c r="H22" s="46"/>
      <c r="I22" s="4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1">
        <v>43</v>
      </c>
      <c r="D23" s="42" t="s">
        <v>133</v>
      </c>
      <c r="E23" s="44"/>
      <c r="F23" s="44"/>
      <c r="G23" s="46"/>
      <c r="H23" s="46"/>
      <c r="I23" s="4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9">
        <v>43</v>
      </c>
      <c r="B24" s="40" t="str">
        <f>Сп4!A43</f>
        <v>Шайхутдинов Артур</v>
      </c>
      <c r="C24" s="44"/>
      <c r="D24" s="44"/>
      <c r="E24" s="44"/>
      <c r="F24" s="44"/>
      <c r="G24" s="46"/>
      <c r="H24" s="46"/>
      <c r="I24" s="4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1">
        <v>22</v>
      </c>
      <c r="C25" s="45" t="s">
        <v>164</v>
      </c>
      <c r="D25" s="44"/>
      <c r="E25" s="44"/>
      <c r="F25" s="44"/>
      <c r="G25" s="46"/>
      <c r="H25" s="46"/>
      <c r="I25" s="4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9">
        <v>22</v>
      </c>
      <c r="B26" s="43" t="str">
        <f>Сп4!A22</f>
        <v>Латыпов Тимур</v>
      </c>
      <c r="D26" s="44"/>
      <c r="E26" s="44"/>
      <c r="F26" s="44"/>
      <c r="G26" s="46"/>
      <c r="H26" s="46"/>
      <c r="I26" s="4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1">
        <v>54</v>
      </c>
      <c r="E27" s="45" t="s">
        <v>133</v>
      </c>
      <c r="F27" s="44"/>
      <c r="G27" s="46"/>
      <c r="H27" s="46"/>
      <c r="I27" s="4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9">
        <v>27</v>
      </c>
      <c r="B28" s="40" t="str">
        <f>Сп4!A27</f>
        <v>Григорьев Дмитрий</v>
      </c>
      <c r="D28" s="44"/>
      <c r="F28" s="44"/>
      <c r="G28" s="46"/>
      <c r="H28" s="46"/>
      <c r="I28" s="4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1">
        <v>23</v>
      </c>
      <c r="C29" s="42" t="s">
        <v>159</v>
      </c>
      <c r="D29" s="44"/>
      <c r="F29" s="44"/>
      <c r="G29" s="46"/>
      <c r="H29" s="46"/>
      <c r="I29" s="4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9">
        <v>38</v>
      </c>
      <c r="B30" s="43" t="str">
        <f>Сп4!A38</f>
        <v>Юлдашев Руслан</v>
      </c>
      <c r="C30" s="44"/>
      <c r="D30" s="44"/>
      <c r="F30" s="44"/>
      <c r="G30" s="46"/>
      <c r="H30" s="46"/>
      <c r="I30" s="4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1">
        <v>44</v>
      </c>
      <c r="D31" s="45" t="s">
        <v>129</v>
      </c>
      <c r="F31" s="44"/>
      <c r="G31" s="46"/>
      <c r="H31" s="46"/>
      <c r="I31" s="4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9">
        <v>59</v>
      </c>
      <c r="B32" s="40" t="str">
        <f>Сп4!A59</f>
        <v>Ефремов Владислав</v>
      </c>
      <c r="C32" s="44"/>
      <c r="F32" s="44"/>
      <c r="G32" s="46"/>
      <c r="H32" s="46"/>
      <c r="I32" s="4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1">
        <v>24</v>
      </c>
      <c r="C33" s="45" t="s">
        <v>129</v>
      </c>
      <c r="F33" s="44"/>
      <c r="G33" s="46"/>
      <c r="H33" s="46"/>
      <c r="I33" s="4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9">
        <v>6</v>
      </c>
      <c r="B34" s="43" t="str">
        <f>Сп4!A6</f>
        <v>Хакимов Фларит</v>
      </c>
      <c r="F34" s="44"/>
      <c r="G34" s="52"/>
      <c r="H34" s="46"/>
      <c r="I34" s="4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1">
        <v>62</v>
      </c>
      <c r="G35" s="47" t="s">
        <v>167</v>
      </c>
      <c r="H35" s="42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9">
        <v>7</v>
      </c>
      <c r="B36" s="40" t="str">
        <f>Сп4!A7</f>
        <v>Емелин Илья</v>
      </c>
      <c r="F36" s="44"/>
      <c r="G36" s="46"/>
      <c r="H36" s="4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1">
        <v>25</v>
      </c>
      <c r="C37" s="42" t="s">
        <v>95</v>
      </c>
      <c r="F37" s="44"/>
      <c r="G37" s="46"/>
      <c r="H37" s="4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9">
        <v>58</v>
      </c>
      <c r="B38" s="43" t="str">
        <f>Сп4!A58</f>
        <v>Зайнуллина Юлия</v>
      </c>
      <c r="C38" s="44"/>
      <c r="F38" s="44"/>
      <c r="G38" s="46"/>
      <c r="H38" s="4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1">
        <v>45</v>
      </c>
      <c r="D39" s="42" t="s">
        <v>95</v>
      </c>
      <c r="F39" s="44"/>
      <c r="G39" s="46"/>
      <c r="H39" s="4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9">
        <v>39</v>
      </c>
      <c r="B40" s="40" t="str">
        <f>Сп4!A39</f>
        <v>Набиуллин Ильдар</v>
      </c>
      <c r="C40" s="44"/>
      <c r="D40" s="44"/>
      <c r="F40" s="44"/>
      <c r="G40" s="46"/>
      <c r="H40" s="4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1">
        <v>26</v>
      </c>
      <c r="C41" s="45" t="s">
        <v>148</v>
      </c>
      <c r="D41" s="44"/>
      <c r="F41" s="44"/>
      <c r="G41" s="46"/>
      <c r="H41" s="4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9">
        <v>26</v>
      </c>
      <c r="B42" s="43" t="str">
        <f>Сп4!A26</f>
        <v>Набиуллин Ильдус</v>
      </c>
      <c r="D42" s="44"/>
      <c r="F42" s="44"/>
      <c r="G42" s="46"/>
      <c r="H42" s="4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1">
        <v>55</v>
      </c>
      <c r="E43" s="42" t="s">
        <v>163</v>
      </c>
      <c r="F43" s="44"/>
      <c r="G43" s="46"/>
      <c r="H43" s="4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9">
        <v>23</v>
      </c>
      <c r="B44" s="40" t="str">
        <f>Сп4!A23</f>
        <v>Краснов Дмитрий</v>
      </c>
      <c r="D44" s="44"/>
      <c r="E44" s="44"/>
      <c r="F44" s="44"/>
      <c r="G44" s="46"/>
      <c r="H44" s="4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1">
        <v>27</v>
      </c>
      <c r="C45" s="42" t="s">
        <v>163</v>
      </c>
      <c r="D45" s="44"/>
      <c r="E45" s="44"/>
      <c r="F45" s="44"/>
      <c r="G45" s="46"/>
      <c r="H45" s="4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9">
        <v>42</v>
      </c>
      <c r="B46" s="43" t="str">
        <f>Сп4!A42</f>
        <v>Матюшин Иван</v>
      </c>
      <c r="C46" s="44"/>
      <c r="D46" s="44"/>
      <c r="E46" s="44"/>
      <c r="F46" s="44"/>
      <c r="G46" s="46"/>
      <c r="H46" s="4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1">
        <v>46</v>
      </c>
      <c r="D47" s="45" t="s">
        <v>163</v>
      </c>
      <c r="E47" s="44"/>
      <c r="F47" s="44"/>
      <c r="G47" s="46"/>
      <c r="H47" s="4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9">
        <v>55</v>
      </c>
      <c r="B48" s="40" t="str">
        <f>Сп4!A55</f>
        <v>Яхина Ильвира</v>
      </c>
      <c r="C48" s="44"/>
      <c r="E48" s="44"/>
      <c r="F48" s="44"/>
      <c r="G48" s="46"/>
      <c r="H48" s="4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1">
        <v>28</v>
      </c>
      <c r="C49" s="45" t="s">
        <v>132</v>
      </c>
      <c r="E49" s="44"/>
      <c r="F49" s="44"/>
      <c r="G49" s="46"/>
      <c r="H49" s="4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9">
        <v>10</v>
      </c>
      <c r="B50" s="43" t="str">
        <f>Сп4!A10</f>
        <v>Асбахов Эдуард</v>
      </c>
      <c r="E50" s="44"/>
      <c r="F50" s="44"/>
      <c r="G50" s="46"/>
      <c r="H50" s="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1">
        <v>60</v>
      </c>
      <c r="F51" s="45" t="s">
        <v>100</v>
      </c>
      <c r="G51" s="46"/>
      <c r="H51" s="4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9">
        <v>15</v>
      </c>
      <c r="B52" s="40" t="str">
        <f>Сп4!A15</f>
        <v>Мурзин Рустем</v>
      </c>
      <c r="E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1">
        <v>29</v>
      </c>
      <c r="C53" s="42" t="s">
        <v>137</v>
      </c>
      <c r="E53" s="4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9">
        <v>50</v>
      </c>
      <c r="B54" s="43" t="str">
        <f>Сп4!A50</f>
        <v>Колушов Александр</v>
      </c>
      <c r="C54" s="44"/>
      <c r="E54" s="4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1">
        <v>47</v>
      </c>
      <c r="D55" s="42" t="s">
        <v>100</v>
      </c>
      <c r="E55" s="4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9">
        <v>47</v>
      </c>
      <c r="B56" s="40" t="str">
        <f>Сп4!A47</f>
        <v>Кудаяров Дамир</v>
      </c>
      <c r="C56" s="44"/>
      <c r="D56" s="44"/>
      <c r="E56" s="4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1">
        <v>30</v>
      </c>
      <c r="C57" s="45" t="s">
        <v>100</v>
      </c>
      <c r="D57" s="44"/>
      <c r="E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9">
        <v>18</v>
      </c>
      <c r="B58" s="43" t="str">
        <f>Сп4!A18</f>
        <v>Хубатулин Денис</v>
      </c>
      <c r="D58" s="44"/>
      <c r="E58" s="4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1">
        <v>56</v>
      </c>
      <c r="E59" s="45" t="s">
        <v>100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9">
        <v>31</v>
      </c>
      <c r="B60" s="40" t="str">
        <f>Сп4!A31</f>
        <v>Сидоров Роман</v>
      </c>
      <c r="D60" s="4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1">
        <v>31</v>
      </c>
      <c r="C61" s="42" t="s">
        <v>152</v>
      </c>
      <c r="D61" s="4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9">
        <v>34</v>
      </c>
      <c r="B62" s="43" t="str">
        <f>Сп4!A34</f>
        <v>Януварова Виталина</v>
      </c>
      <c r="C62" s="44"/>
      <c r="D62" s="4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1">
        <v>48</v>
      </c>
      <c r="D63" s="45" t="s">
        <v>124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9">
        <v>63</v>
      </c>
      <c r="B64" s="40" t="str">
        <f>Сп4!A63</f>
        <v>нет</v>
      </c>
      <c r="C64" s="4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1">
        <v>32</v>
      </c>
      <c r="C65" s="45" t="s">
        <v>124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9">
        <v>2</v>
      </c>
      <c r="B66" s="43" t="str">
        <f>Сп4!A2</f>
        <v>Куряева Валентина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8"/>
      <c r="G67" s="38"/>
      <c r="H67" s="3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68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6" customWidth="1"/>
    <col min="2" max="2" width="15.75390625" style="56" customWidth="1"/>
    <col min="3" max="9" width="10.75390625" style="56" customWidth="1"/>
    <col min="10" max="10" width="16.25390625" style="56" customWidth="1"/>
    <col min="11" max="21" width="9.125" style="55" customWidth="1"/>
    <col min="22" max="16384" width="9.125" style="56" customWidth="1"/>
  </cols>
  <sheetData>
    <row r="1" spans="1:10" ht="9.75" customHeight="1">
      <c r="A1" s="53"/>
      <c r="B1" s="54" t="str">
        <f>Сп4!C1</f>
        <v>Кубок Башкортостана 2008</v>
      </c>
      <c r="C1" s="54"/>
      <c r="D1" s="54"/>
      <c r="E1" s="54"/>
      <c r="F1" s="54"/>
      <c r="G1" s="54"/>
      <c r="H1" s="54"/>
      <c r="I1" s="54"/>
      <c r="J1" s="54"/>
    </row>
    <row r="2" spans="1:10" ht="9.75" customHeight="1">
      <c r="A2" s="53"/>
      <c r="B2" s="54" t="str">
        <f>Сп4!C2</f>
        <v>1/32 финала Турнира им.Н.Рычкова. 9 февраля.</v>
      </c>
      <c r="C2" s="54"/>
      <c r="D2" s="54"/>
      <c r="E2" s="54"/>
      <c r="F2" s="54"/>
      <c r="G2" s="54"/>
      <c r="H2" s="54"/>
      <c r="I2" s="54"/>
      <c r="J2" s="54"/>
    </row>
    <row r="3" spans="1:10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1" ht="9.75" customHeight="1">
      <c r="A5" s="48">
        <v>-1</v>
      </c>
      <c r="B5" s="6" t="str">
        <f>IF(4стр1!C5=4стр1!B4,4стр1!B6,IF(4стр1!C5=4стр1!B6,4стр1!B4,0))</f>
        <v>нет</v>
      </c>
      <c r="C5" s="53"/>
      <c r="D5" s="48">
        <v>-49</v>
      </c>
      <c r="E5" s="6" t="str">
        <f>IF(4стр1!E11=4стр1!D7,4стр1!D15,IF(4стр1!E11=4стр1!D15,4стр1!D7,0))</f>
        <v>Истомин Андрей</v>
      </c>
      <c r="F5" s="53"/>
      <c r="G5" s="53"/>
      <c r="H5" s="53"/>
      <c r="I5" s="53"/>
      <c r="J5" s="5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8"/>
      <c r="B6" s="41">
        <v>64</v>
      </c>
      <c r="C6" s="57" t="s">
        <v>154</v>
      </c>
      <c r="D6" s="53"/>
      <c r="E6" s="58"/>
      <c r="F6" s="53"/>
      <c r="G6" s="53"/>
      <c r="H6" s="53"/>
      <c r="I6" s="59"/>
      <c r="J6" s="5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8">
        <v>-2</v>
      </c>
      <c r="B7" s="10" t="str">
        <f>IF(4стр1!C9=4стр1!B8,4стр1!B10,IF(4стр1!C9=4стр1!B10,4стр1!B8,0))</f>
        <v>Халилова Роксана</v>
      </c>
      <c r="C7" s="41">
        <v>80</v>
      </c>
      <c r="D7" s="57" t="s">
        <v>152</v>
      </c>
      <c r="E7" s="41">
        <v>104</v>
      </c>
      <c r="F7" s="57" t="s">
        <v>138</v>
      </c>
      <c r="G7" s="53"/>
      <c r="H7" s="48">
        <v>-61</v>
      </c>
      <c r="I7" s="6" t="str">
        <f>IF(4стр1!G35=4стр1!F19,4стр1!F51,IF(4стр1!G35=4стр1!F51,4стр1!F19,0))</f>
        <v>Андриенко Михаил</v>
      </c>
      <c r="J7" s="5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8"/>
      <c r="B8" s="48">
        <v>-48</v>
      </c>
      <c r="C8" s="10" t="str">
        <f>IF(4стр2!D63=4стр2!C61,4стр2!C65,IF(4стр2!D63=4стр2!C65,4стр2!C61,0))</f>
        <v>Сидоров Роман</v>
      </c>
      <c r="D8" s="58"/>
      <c r="E8" s="58"/>
      <c r="F8" s="58"/>
      <c r="G8" s="53"/>
      <c r="H8" s="53"/>
      <c r="I8" s="58"/>
      <c r="J8" s="5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8">
        <v>-3</v>
      </c>
      <c r="B9" s="6" t="str">
        <f>IF(4стр1!C13=4стр1!B12,4стр1!B14,IF(4стр1!C13=4стр1!B14,4стр1!B12,0))</f>
        <v>Якшимбетов Радмир</v>
      </c>
      <c r="C9" s="53"/>
      <c r="D9" s="41">
        <v>96</v>
      </c>
      <c r="E9" s="60" t="s">
        <v>137</v>
      </c>
      <c r="F9" s="58"/>
      <c r="G9" s="53"/>
      <c r="H9" s="53"/>
      <c r="I9" s="61"/>
      <c r="J9" s="5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8"/>
      <c r="B10" s="41">
        <v>65</v>
      </c>
      <c r="C10" s="57" t="s">
        <v>169</v>
      </c>
      <c r="D10" s="58"/>
      <c r="E10" s="59"/>
      <c r="F10" s="58"/>
      <c r="G10" s="53"/>
      <c r="H10" s="53"/>
      <c r="I10" s="58"/>
      <c r="J10" s="5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8">
        <v>-4</v>
      </c>
      <c r="B11" s="10" t="str">
        <f>IF(4стр1!C17=4стр1!B16,4стр1!B18,IF(4стр1!C17=4стр1!B18,4стр1!B16,0))</f>
        <v>Корнилов Руслан</v>
      </c>
      <c r="C11" s="41">
        <v>81</v>
      </c>
      <c r="D11" s="60" t="s">
        <v>137</v>
      </c>
      <c r="E11" s="59"/>
      <c r="F11" s="41">
        <v>112</v>
      </c>
      <c r="G11" s="57" t="s">
        <v>138</v>
      </c>
      <c r="H11" s="59"/>
      <c r="I11" s="58"/>
      <c r="J11" s="5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8"/>
      <c r="B12" s="48">
        <v>-47</v>
      </c>
      <c r="C12" s="10" t="str">
        <f>IF(4стр2!D55=4стр2!C53,4стр2!C57,IF(4стр2!D55=4стр2!C57,4стр2!C53,0))</f>
        <v>Мурзин Рустем</v>
      </c>
      <c r="D12" s="53"/>
      <c r="E12" s="59"/>
      <c r="F12" s="58"/>
      <c r="G12" s="58"/>
      <c r="H12" s="59"/>
      <c r="I12" s="58"/>
      <c r="J12" s="5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8">
        <v>-5</v>
      </c>
      <c r="B13" s="6" t="str">
        <f>IF(4стр1!C21=4стр1!B20,4стр1!B22,IF(4стр1!C21=4стр1!B22,4стр1!B20,0))</f>
        <v>Узянбаева Регина</v>
      </c>
      <c r="C13" s="53"/>
      <c r="D13" s="48">
        <v>-50</v>
      </c>
      <c r="E13" s="6" t="str">
        <f>IF(4стр1!E27=4стр1!D23,4стр1!D31,IF(4стр1!E27=4стр1!D31,4стр1!D23,0))</f>
        <v>Кюрегян Армен</v>
      </c>
      <c r="F13" s="58"/>
      <c r="G13" s="58"/>
      <c r="H13" s="59"/>
      <c r="I13" s="58"/>
      <c r="J13" s="5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8"/>
      <c r="B14" s="41">
        <v>66</v>
      </c>
      <c r="C14" s="57" t="s">
        <v>162</v>
      </c>
      <c r="D14" s="53"/>
      <c r="E14" s="58"/>
      <c r="F14" s="58"/>
      <c r="G14" s="58"/>
      <c r="H14" s="59"/>
      <c r="I14" s="58"/>
      <c r="J14" s="5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8">
        <v>-6</v>
      </c>
      <c r="B15" s="10" t="str">
        <f>IF(4стр1!C25=4стр1!B24,4стр1!B26,IF(4стр1!C25=4стр1!B26,4стр1!B24,0))</f>
        <v>Тимербулатов Тагир</v>
      </c>
      <c r="C15" s="41">
        <v>82</v>
      </c>
      <c r="D15" s="57" t="s">
        <v>132</v>
      </c>
      <c r="E15" s="41">
        <v>105</v>
      </c>
      <c r="F15" s="60" t="s">
        <v>132</v>
      </c>
      <c r="G15" s="41">
        <v>116</v>
      </c>
      <c r="H15" s="57" t="s">
        <v>138</v>
      </c>
      <c r="I15" s="41">
        <v>122</v>
      </c>
      <c r="J15" s="57" t="s">
        <v>128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8"/>
      <c r="B16" s="48">
        <v>-46</v>
      </c>
      <c r="C16" s="10" t="str">
        <f>IF(4стр2!D47=4стр2!C45,4стр2!C49,IF(4стр2!D47=4стр2!C49,4стр2!C45,0))</f>
        <v>Асбахов Эдуард</v>
      </c>
      <c r="D16" s="58"/>
      <c r="E16" s="58"/>
      <c r="F16" s="53"/>
      <c r="G16" s="58"/>
      <c r="H16" s="58"/>
      <c r="I16" s="58"/>
      <c r="J16" s="5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8">
        <v>-7</v>
      </c>
      <c r="B17" s="6" t="str">
        <f>IF(4стр1!C29=4стр1!B28,4стр1!B30,IF(4стр1!C29=4стр1!B30,4стр1!B28,0))</f>
        <v>Афоничев Демид</v>
      </c>
      <c r="C17" s="53"/>
      <c r="D17" s="41">
        <v>97</v>
      </c>
      <c r="E17" s="60" t="s">
        <v>132</v>
      </c>
      <c r="F17" s="53"/>
      <c r="G17" s="58"/>
      <c r="H17" s="58"/>
      <c r="I17" s="58"/>
      <c r="J17" s="5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8"/>
      <c r="B18" s="41">
        <v>67</v>
      </c>
      <c r="C18" s="57" t="s">
        <v>147</v>
      </c>
      <c r="D18" s="58"/>
      <c r="E18" s="59"/>
      <c r="F18" s="53"/>
      <c r="G18" s="58"/>
      <c r="H18" s="58"/>
      <c r="I18" s="58"/>
      <c r="J18" s="5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8">
        <v>-8</v>
      </c>
      <c r="B19" s="10" t="str">
        <f>IF(4стр1!C33=4стр1!B32,4стр1!B34,IF(4стр1!C33=4стр1!B34,4стр1!B32,0))</f>
        <v>Насырова Гулия</v>
      </c>
      <c r="C19" s="41">
        <v>83</v>
      </c>
      <c r="D19" s="60" t="s">
        <v>148</v>
      </c>
      <c r="E19" s="59"/>
      <c r="F19" s="48">
        <v>-60</v>
      </c>
      <c r="G19" s="10" t="str">
        <f>IF(4стр2!F51=4стр2!E43,4стр2!E59,IF(4стр2!F51=4стр2!E59,4стр2!E43,0))</f>
        <v>Матюшин Иван</v>
      </c>
      <c r="H19" s="58"/>
      <c r="I19" s="58"/>
      <c r="J19" s="5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8"/>
      <c r="B20" s="62">
        <v>-45</v>
      </c>
      <c r="C20" s="10" t="str">
        <f>IF(4стр2!D39=4стр2!C37,4стр2!C41,IF(4стр2!D39=4стр2!C41,4стр2!C37,0))</f>
        <v>Набиуллин Ильдус</v>
      </c>
      <c r="D20" s="53"/>
      <c r="E20" s="59"/>
      <c r="F20" s="53"/>
      <c r="G20" s="59"/>
      <c r="H20" s="58"/>
      <c r="I20" s="58"/>
      <c r="J20" s="5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8">
        <v>-9</v>
      </c>
      <c r="B21" s="6" t="str">
        <f>IF(4стр1!C37=4стр1!B36,4стр1!B38,IF(4стр1!C37=4стр1!B38,4стр1!B36,0))</f>
        <v>нет</v>
      </c>
      <c r="C21" s="53"/>
      <c r="D21" s="48">
        <v>-51</v>
      </c>
      <c r="E21" s="6" t="str">
        <f>IF(4стр1!E43=4стр1!D39,4стр1!D47,IF(4стр1!E43=4стр1!D47,4стр1!D39,0))</f>
        <v>Субхангулов Артем</v>
      </c>
      <c r="F21" s="53"/>
      <c r="G21" s="59"/>
      <c r="H21" s="58"/>
      <c r="I21" s="58"/>
      <c r="J21" s="5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8"/>
      <c r="B22" s="41">
        <v>68</v>
      </c>
      <c r="C22" s="57" t="s">
        <v>158</v>
      </c>
      <c r="D22" s="53"/>
      <c r="E22" s="58"/>
      <c r="F22" s="53"/>
      <c r="G22" s="59"/>
      <c r="H22" s="58"/>
      <c r="I22" s="58"/>
      <c r="J22" s="5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8">
        <v>-10</v>
      </c>
      <c r="B23" s="10" t="str">
        <f>IF(4стр1!C41=4стр1!B40,4стр1!B42,IF(4стр1!C41=4стр1!B42,4стр1!B40,0))</f>
        <v>Рафиков Венер</v>
      </c>
      <c r="C23" s="41">
        <v>84</v>
      </c>
      <c r="D23" s="57" t="s">
        <v>159</v>
      </c>
      <c r="E23" s="41">
        <v>106</v>
      </c>
      <c r="F23" s="57" t="s">
        <v>165</v>
      </c>
      <c r="G23" s="59"/>
      <c r="H23" s="41">
        <v>120</v>
      </c>
      <c r="I23" s="60" t="s">
        <v>165</v>
      </c>
      <c r="J23" s="5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8"/>
      <c r="B24" s="48">
        <v>-44</v>
      </c>
      <c r="C24" s="10" t="str">
        <f>IF(4стр2!D31=4стр2!C29,4стр2!C33,IF(4стр2!D31=4стр2!C33,4стр2!C29,0))</f>
        <v>Юлдашев Руслан</v>
      </c>
      <c r="D24" s="58"/>
      <c r="E24" s="58"/>
      <c r="F24" s="58"/>
      <c r="G24" s="59"/>
      <c r="H24" s="58"/>
      <c r="I24" s="53"/>
      <c r="J24" s="5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8">
        <v>-11</v>
      </c>
      <c r="B25" s="6" t="str">
        <f>IF(4стр1!C45=4стр1!B44,4стр1!B46,IF(4стр1!C45=4стр1!B46,4стр1!B44,0))</f>
        <v>Докшин Юрий</v>
      </c>
      <c r="C25" s="53"/>
      <c r="D25" s="41">
        <v>98</v>
      </c>
      <c r="E25" s="60" t="s">
        <v>159</v>
      </c>
      <c r="F25" s="58"/>
      <c r="G25" s="59"/>
      <c r="H25" s="58"/>
      <c r="I25" s="53"/>
      <c r="J25" s="5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8"/>
      <c r="B26" s="41">
        <v>69</v>
      </c>
      <c r="C26" s="57" t="s">
        <v>143</v>
      </c>
      <c r="D26" s="58"/>
      <c r="E26" s="59"/>
      <c r="F26" s="58"/>
      <c r="G26" s="59"/>
      <c r="H26" s="58"/>
      <c r="I26" s="53"/>
      <c r="J26" s="5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8">
        <v>-12</v>
      </c>
      <c r="B27" s="10" t="str">
        <f>IF(4стр1!C49=4стр1!B48,4стр1!B50,IF(4стр1!C49=4стр1!B50,4стр1!B48,0))</f>
        <v>Шаймарданова Аида</v>
      </c>
      <c r="C27" s="41">
        <v>85</v>
      </c>
      <c r="D27" s="60" t="s">
        <v>164</v>
      </c>
      <c r="E27" s="59"/>
      <c r="F27" s="41">
        <v>113</v>
      </c>
      <c r="G27" s="57" t="s">
        <v>165</v>
      </c>
      <c r="H27" s="58"/>
      <c r="I27" s="53"/>
      <c r="J27" s="5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8"/>
      <c r="B28" s="48">
        <v>-43</v>
      </c>
      <c r="C28" s="10" t="str">
        <f>IF(4стр2!D23=4стр2!C21,4стр2!C25,IF(4стр2!D23=4стр2!C25,4стр2!C21,0))</f>
        <v>Шайхутдинов Артур</v>
      </c>
      <c r="D28" s="53"/>
      <c r="E28" s="59"/>
      <c r="F28" s="58"/>
      <c r="G28" s="58"/>
      <c r="H28" s="58"/>
      <c r="I28" s="53"/>
      <c r="J28" s="5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8">
        <v>-13</v>
      </c>
      <c r="B29" s="6" t="str">
        <f>IF(4стр1!C53=4стр1!B52,4стр1!B54,IF(4стр1!C53=4стр1!B54,4стр1!B52,0))</f>
        <v>Баймухаметов Мурадым</v>
      </c>
      <c r="C29" s="53"/>
      <c r="D29" s="48">
        <v>-52</v>
      </c>
      <c r="E29" s="6" t="str">
        <f>IF(4стр1!E59=4стр1!D55,4стр1!D63,IF(4стр1!E59=4стр1!D63,4стр1!D55,0))</f>
        <v>Волков Арнольд</v>
      </c>
      <c r="F29" s="58"/>
      <c r="G29" s="58"/>
      <c r="H29" s="58"/>
      <c r="I29" s="53"/>
      <c r="J29" s="5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8"/>
      <c r="B30" s="41">
        <v>70</v>
      </c>
      <c r="C30" s="57" t="s">
        <v>142</v>
      </c>
      <c r="D30" s="53"/>
      <c r="E30" s="58"/>
      <c r="F30" s="58"/>
      <c r="G30" s="58"/>
      <c r="H30" s="58"/>
      <c r="I30" s="53"/>
      <c r="J30" s="63" t="s">
        <v>128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8">
        <v>-14</v>
      </c>
      <c r="B31" s="10" t="str">
        <f>IF(4стр1!C57=4стр1!B56,4стр1!B58,IF(4стр1!C57=4стр1!B58,4стр1!B56,0))</f>
        <v>Брылов Егор</v>
      </c>
      <c r="C31" s="41">
        <v>86</v>
      </c>
      <c r="D31" s="57" t="s">
        <v>142</v>
      </c>
      <c r="E31" s="41">
        <v>107</v>
      </c>
      <c r="F31" s="60" t="s">
        <v>127</v>
      </c>
      <c r="G31" s="41">
        <v>117</v>
      </c>
      <c r="H31" s="60" t="s">
        <v>165</v>
      </c>
      <c r="I31" s="53"/>
      <c r="J31" s="64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8"/>
      <c r="B32" s="48">
        <v>-42</v>
      </c>
      <c r="C32" s="10" t="str">
        <f>IF(4стр2!D15=4стр2!C13,4стр2!C17,IF(4стр2!D15=4стр2!C17,4стр2!C13,0))</f>
        <v>Вахитов Шамиль</v>
      </c>
      <c r="D32" s="58"/>
      <c r="E32" s="58"/>
      <c r="F32" s="53"/>
      <c r="G32" s="58"/>
      <c r="H32" s="53"/>
      <c r="I32" s="53"/>
      <c r="J32" s="5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8">
        <v>-15</v>
      </c>
      <c r="B33" s="6" t="str">
        <f>IF(4стр1!C61=4стр1!B60,4стр1!B62,IF(4стр1!C61=4стр1!B62,4стр1!B60,0))</f>
        <v>Рафиков Ильнар</v>
      </c>
      <c r="C33" s="53"/>
      <c r="D33" s="41">
        <v>99</v>
      </c>
      <c r="E33" s="60" t="s">
        <v>142</v>
      </c>
      <c r="F33" s="53"/>
      <c r="G33" s="58"/>
      <c r="H33" s="53"/>
      <c r="I33" s="53"/>
      <c r="J33" s="4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8"/>
      <c r="B34" s="41">
        <v>71</v>
      </c>
      <c r="C34" s="57" t="s">
        <v>157</v>
      </c>
      <c r="D34" s="58"/>
      <c r="E34" s="53"/>
      <c r="F34" s="53"/>
      <c r="G34" s="58"/>
      <c r="H34" s="53"/>
      <c r="I34" s="53"/>
      <c r="J34" s="5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8">
        <v>-16</v>
      </c>
      <c r="B35" s="10" t="str">
        <f>IF(4стр1!C65=4стр1!B64,4стр1!B66,IF(4стр1!C65=4стр1!B66,4стр1!B64,0))</f>
        <v>нет</v>
      </c>
      <c r="C35" s="41">
        <v>87</v>
      </c>
      <c r="D35" s="60" t="s">
        <v>157</v>
      </c>
      <c r="E35" s="53"/>
      <c r="F35" s="48">
        <v>-59</v>
      </c>
      <c r="G35" s="10" t="str">
        <f>IF(4стр2!F19=4стр2!E11,4стр2!E27,IF(4стр2!F19=4стр2!E27,4стр2!E11,0))</f>
        <v>Латыпов Аллан</v>
      </c>
      <c r="H35" s="53"/>
      <c r="I35" s="65"/>
      <c r="J35" s="66" t="str">
        <f>IF(J30=J15,J47,IF(J30=J47,J15,0))</f>
        <v>Бадретдинов Роман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8"/>
      <c r="B36" s="48">
        <v>-41</v>
      </c>
      <c r="C36" s="10" t="str">
        <f>IF(4стр2!D7=4стр2!C5,4стр2!C9,IF(4стр2!D7=4стр2!C9,4стр2!C5,0))</f>
        <v>Макаров Никита</v>
      </c>
      <c r="D36" s="53"/>
      <c r="E36" s="53"/>
      <c r="F36" s="53"/>
      <c r="G36" s="53"/>
      <c r="H36" s="53"/>
      <c r="I36" s="65"/>
      <c r="J36" s="64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8">
        <v>-17</v>
      </c>
      <c r="B37" s="6" t="str">
        <f>IF(4стр2!C5=4стр2!B4,4стр2!B6,IF(4стр2!C5=4стр2!B6,4стр2!B4,0))</f>
        <v>нет</v>
      </c>
      <c r="C37" s="53"/>
      <c r="D37" s="48">
        <v>-53</v>
      </c>
      <c r="E37" s="6" t="str">
        <f>IF(4стр2!E11=4стр2!D7,4стр2!D15,IF(4стр2!E11=4стр2!D15,4стр2!D7,0))</f>
        <v>Краснова Светлана</v>
      </c>
      <c r="F37" s="53"/>
      <c r="G37" s="53"/>
      <c r="H37" s="53"/>
      <c r="I37" s="53"/>
      <c r="J37" s="5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8"/>
      <c r="B38" s="41">
        <v>72</v>
      </c>
      <c r="C38" s="57" t="s">
        <v>156</v>
      </c>
      <c r="D38" s="53"/>
      <c r="E38" s="58"/>
      <c r="F38" s="53"/>
      <c r="G38" s="53"/>
      <c r="H38" s="53"/>
      <c r="I38" s="59"/>
      <c r="J38" s="5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8">
        <v>-18</v>
      </c>
      <c r="B39" s="10" t="str">
        <f>IF(4стр2!C9=4стр2!B8,4стр2!B10,IF(4стр2!C9=4стр2!B10,4стр2!B8,0))</f>
        <v>Халилов Арслан</v>
      </c>
      <c r="C39" s="41">
        <v>88</v>
      </c>
      <c r="D39" s="57" t="s">
        <v>96</v>
      </c>
      <c r="E39" s="41">
        <v>108</v>
      </c>
      <c r="F39" s="57" t="s">
        <v>141</v>
      </c>
      <c r="G39" s="53"/>
      <c r="H39" s="48">
        <v>-62</v>
      </c>
      <c r="I39" s="6" t="str">
        <f>IF(4стр2!G35=4стр2!F19,4стр2!F51,IF(4стр2!G35=4стр2!F51,4стр2!F19,0))</f>
        <v>Кудаяров Дамир</v>
      </c>
      <c r="J39" s="5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8"/>
      <c r="B40" s="48">
        <v>-40</v>
      </c>
      <c r="C40" s="10" t="str">
        <f>IF(4стр1!D63=4стр1!C61,4стр1!C65,IF(4стр1!D63=4стр1!C65,4стр1!C61,0))</f>
        <v>Гололобова Елена</v>
      </c>
      <c r="D40" s="58"/>
      <c r="E40" s="58"/>
      <c r="F40" s="58"/>
      <c r="G40" s="53"/>
      <c r="H40" s="53"/>
      <c r="I40" s="58"/>
      <c r="J40" s="5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8">
        <v>-19</v>
      </c>
      <c r="B41" s="6" t="str">
        <f>IF(4стр2!C13=4стр2!B12,4стр2!B14,IF(4стр2!C13=4стр2!B14,4стр2!B12,0))</f>
        <v>Бадретдинов Роман</v>
      </c>
      <c r="C41" s="53"/>
      <c r="D41" s="41">
        <v>100</v>
      </c>
      <c r="E41" s="60" t="s">
        <v>141</v>
      </c>
      <c r="F41" s="58"/>
      <c r="G41" s="53"/>
      <c r="H41" s="53"/>
      <c r="I41" s="58"/>
      <c r="J41" s="5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8"/>
      <c r="B42" s="41">
        <v>73</v>
      </c>
      <c r="C42" s="57" t="s">
        <v>141</v>
      </c>
      <c r="D42" s="58"/>
      <c r="E42" s="59"/>
      <c r="F42" s="58"/>
      <c r="G42" s="53"/>
      <c r="H42" s="53"/>
      <c r="I42" s="58"/>
      <c r="J42" s="5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8">
        <v>-20</v>
      </c>
      <c r="B43" s="10" t="str">
        <f>IF(4стр2!C17=4стр2!B16,4стр2!B18,IF(4стр2!C17=4стр2!B18,4стр2!B16,0))</f>
        <v>Хайбуллин Рамазан</v>
      </c>
      <c r="C43" s="41">
        <v>89</v>
      </c>
      <c r="D43" s="60" t="s">
        <v>141</v>
      </c>
      <c r="E43" s="59"/>
      <c r="F43" s="41">
        <v>114</v>
      </c>
      <c r="G43" s="57" t="s">
        <v>141</v>
      </c>
      <c r="H43" s="59"/>
      <c r="I43" s="58"/>
      <c r="J43" s="5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8"/>
      <c r="B44" s="48">
        <v>-39</v>
      </c>
      <c r="C44" s="10" t="str">
        <f>IF(4стр1!D55=4стр1!C53,4стр1!C57,IF(4стр1!D55=4стр1!C57,4стр1!C53,0))</f>
        <v>Кашапов Ирек</v>
      </c>
      <c r="D44" s="53"/>
      <c r="E44" s="59"/>
      <c r="F44" s="58"/>
      <c r="G44" s="58"/>
      <c r="H44" s="59"/>
      <c r="I44" s="58"/>
      <c r="J44" s="5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8">
        <v>-21</v>
      </c>
      <c r="B45" s="6" t="str">
        <f>IF(4стр2!C21=4стр2!B20,4стр2!B22,IF(4стр2!C21=4стр2!B22,4стр2!B20,0))</f>
        <v>Шаймарданова Аделя</v>
      </c>
      <c r="C45" s="53"/>
      <c r="D45" s="48">
        <v>-54</v>
      </c>
      <c r="E45" s="6" t="str">
        <f>IF(4стр2!E27=4стр2!D23,4стр2!D31,IF(4стр2!E27=4стр2!D31,4стр2!D23,0))</f>
        <v>Хакимов Фларит</v>
      </c>
      <c r="F45" s="58"/>
      <c r="G45" s="58"/>
      <c r="H45" s="59"/>
      <c r="I45" s="58"/>
      <c r="J45" s="5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8"/>
      <c r="B46" s="41">
        <v>74</v>
      </c>
      <c r="C46" s="57" t="s">
        <v>144</v>
      </c>
      <c r="D46" s="53"/>
      <c r="E46" s="58"/>
      <c r="F46" s="58"/>
      <c r="G46" s="58"/>
      <c r="H46" s="59"/>
      <c r="I46" s="58"/>
      <c r="J46" s="5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8">
        <v>-22</v>
      </c>
      <c r="B47" s="10" t="str">
        <f>IF(4стр2!C25=4стр2!B24,4стр2!B26,IF(4стр2!C25=4стр2!B26,4стр2!B24,0))</f>
        <v>Латыпов Тимур</v>
      </c>
      <c r="C47" s="41">
        <v>90</v>
      </c>
      <c r="D47" s="57" t="s">
        <v>144</v>
      </c>
      <c r="E47" s="41">
        <v>109</v>
      </c>
      <c r="F47" s="60" t="s">
        <v>129</v>
      </c>
      <c r="G47" s="41">
        <v>118</v>
      </c>
      <c r="H47" s="57" t="s">
        <v>141</v>
      </c>
      <c r="I47" s="41">
        <v>123</v>
      </c>
      <c r="J47" s="60" t="s">
        <v>141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8"/>
      <c r="B48" s="48">
        <v>-38</v>
      </c>
      <c r="C48" s="10" t="str">
        <f>IF(4стр1!D47=4стр1!C45,4стр1!C49,IF(4стр1!D47=4стр1!C49,4стр1!C45,0))</f>
        <v>Никитина Юлия</v>
      </c>
      <c r="D48" s="58"/>
      <c r="E48" s="58"/>
      <c r="F48" s="53"/>
      <c r="G48" s="58"/>
      <c r="H48" s="58"/>
      <c r="I48" s="58"/>
      <c r="J48" s="5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8">
        <v>-23</v>
      </c>
      <c r="B49" s="6" t="str">
        <f>IF(4стр2!C29=4стр2!B28,4стр2!B30,IF(4стр2!C29=4стр2!B30,4стр2!B28,0))</f>
        <v>Григорьев Дмитрий</v>
      </c>
      <c r="C49" s="53"/>
      <c r="D49" s="41">
        <v>101</v>
      </c>
      <c r="E49" s="60" t="s">
        <v>150</v>
      </c>
      <c r="F49" s="53"/>
      <c r="G49" s="58"/>
      <c r="H49" s="58"/>
      <c r="I49" s="58"/>
      <c r="J49" s="5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8"/>
      <c r="B50" s="41">
        <v>75</v>
      </c>
      <c r="C50" s="57" t="s">
        <v>179</v>
      </c>
      <c r="D50" s="58"/>
      <c r="E50" s="59"/>
      <c r="F50" s="53"/>
      <c r="G50" s="58"/>
      <c r="H50" s="58"/>
      <c r="I50" s="58"/>
      <c r="J50" s="5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8">
        <v>-24</v>
      </c>
      <c r="B51" s="10" t="str">
        <f>IF(4стр2!C33=4стр2!B32,4стр2!B34,IF(4стр2!C33=4стр2!B34,4стр2!B32,0))</f>
        <v>Ефремов Владислав</v>
      </c>
      <c r="C51" s="41">
        <v>91</v>
      </c>
      <c r="D51" s="60" t="s">
        <v>150</v>
      </c>
      <c r="E51" s="59"/>
      <c r="F51" s="48">
        <v>-58</v>
      </c>
      <c r="G51" s="10" t="str">
        <f>IF(4стр1!F51=4стр1!E43,4стр1!E59,IF(4стр1!F51=4стр1!E59,4стр1!E43,0))</f>
        <v>Ларионов Сергей</v>
      </c>
      <c r="H51" s="58"/>
      <c r="I51" s="58"/>
      <c r="J51" s="5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8"/>
      <c r="B52" s="62">
        <v>-37</v>
      </c>
      <c r="C52" s="10" t="str">
        <f>IF(4стр1!D39=4стр1!C37,4стр1!C41,IF(4стр1!D39=4стр1!C41,4стр1!C37,0))</f>
        <v>Биктагирова Лилия</v>
      </c>
      <c r="D52" s="53"/>
      <c r="E52" s="59"/>
      <c r="F52" s="53"/>
      <c r="G52" s="59"/>
      <c r="H52" s="58"/>
      <c r="I52" s="58"/>
      <c r="J52" s="5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8">
        <v>-25</v>
      </c>
      <c r="B53" s="6" t="str">
        <f>IF(4стр2!C37=4стр2!B36,4стр2!B38,IF(4стр2!C37=4стр2!B38,4стр2!B36,0))</f>
        <v>Зайнуллина Юлия</v>
      </c>
      <c r="C53" s="53"/>
      <c r="D53" s="48">
        <v>-55</v>
      </c>
      <c r="E53" s="6" t="str">
        <f>IF(4стр2!E43=4стр2!D39,4стр2!D47,IF(4стр2!E43=4стр2!D47,4стр2!D39,0))</f>
        <v>Емелин Илья</v>
      </c>
      <c r="F53" s="53"/>
      <c r="G53" s="59"/>
      <c r="H53" s="58"/>
      <c r="I53" s="58"/>
      <c r="J53" s="5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8"/>
      <c r="B54" s="41">
        <v>76</v>
      </c>
      <c r="C54" s="57" t="s">
        <v>178</v>
      </c>
      <c r="D54" s="53"/>
      <c r="E54" s="58"/>
      <c r="F54" s="53"/>
      <c r="G54" s="59"/>
      <c r="H54" s="58"/>
      <c r="I54" s="58"/>
      <c r="J54" s="5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8">
        <v>-26</v>
      </c>
      <c r="B55" s="10" t="str">
        <f>IF(4стр2!C41=4стр2!B40,4стр2!B42,IF(4стр2!C41=4стр2!B42,4стр2!B40,0))</f>
        <v>Набиуллин Ильдар</v>
      </c>
      <c r="C55" s="41">
        <v>92</v>
      </c>
      <c r="D55" s="57" t="s">
        <v>130</v>
      </c>
      <c r="E55" s="41">
        <v>110</v>
      </c>
      <c r="F55" s="57" t="s">
        <v>130</v>
      </c>
      <c r="G55" s="59"/>
      <c r="H55" s="41">
        <v>121</v>
      </c>
      <c r="I55" s="60" t="s">
        <v>141</v>
      </c>
      <c r="J55" s="5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8"/>
      <c r="B56" s="48">
        <v>-36</v>
      </c>
      <c r="C56" s="10" t="str">
        <f>IF(4стр1!D31=4стр1!C29,4стр1!C33,IF(4стр1!D31=4стр1!C33,4стр1!C29,0))</f>
        <v>Гайсина Ильмира</v>
      </c>
      <c r="D56" s="58"/>
      <c r="E56" s="58"/>
      <c r="F56" s="58"/>
      <c r="G56" s="59"/>
      <c r="H56" s="58"/>
      <c r="I56" s="53"/>
      <c r="J56" s="5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8">
        <v>-27</v>
      </c>
      <c r="B57" s="6" t="str">
        <f>IF(4стр2!C45=4стр2!B44,4стр2!B46,IF(4стр2!C45=4стр2!B46,4стр2!B44,0))</f>
        <v>Краснов Дмитрий</v>
      </c>
      <c r="C57" s="53"/>
      <c r="D57" s="41">
        <v>102</v>
      </c>
      <c r="E57" s="60" t="s">
        <v>130</v>
      </c>
      <c r="F57" s="58"/>
      <c r="G57" s="59"/>
      <c r="H57" s="58"/>
      <c r="I57" s="53"/>
      <c r="J57" s="5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8"/>
      <c r="B58" s="41">
        <v>77</v>
      </c>
      <c r="C58" s="57"/>
      <c r="D58" s="58"/>
      <c r="E58" s="59"/>
      <c r="F58" s="58"/>
      <c r="G58" s="59"/>
      <c r="H58" s="58"/>
      <c r="I58" s="53"/>
      <c r="J58" s="5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8">
        <v>-28</v>
      </c>
      <c r="B59" s="10" t="str">
        <f>IF(4стр2!C49=4стр2!B48,4стр2!B50,IF(4стр2!C49=4стр2!B50,4стр2!B48,0))</f>
        <v>Яхина Ильвира</v>
      </c>
      <c r="C59" s="41">
        <v>93</v>
      </c>
      <c r="D59" s="60"/>
      <c r="E59" s="59"/>
      <c r="F59" s="41">
        <v>115</v>
      </c>
      <c r="G59" s="57" t="s">
        <v>130</v>
      </c>
      <c r="H59" s="58"/>
      <c r="I59" s="53"/>
      <c r="J59" s="5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8"/>
      <c r="B60" s="48">
        <v>-35</v>
      </c>
      <c r="C60" s="10" t="str">
        <f>IF(4стр1!D23=4стр1!C21,4стр1!C25,IF(4стр1!D23=4стр1!C25,4стр1!C21,0))</f>
        <v>Неизвестных Игорь</v>
      </c>
      <c r="D60" s="53"/>
      <c r="E60" s="59"/>
      <c r="F60" s="58"/>
      <c r="G60" s="58"/>
      <c r="H60" s="58"/>
      <c r="I60" s="53"/>
      <c r="J60" s="5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8">
        <v>-29</v>
      </c>
      <c r="B61" s="6" t="str">
        <f>IF(4стр2!C53=4стр2!B52,4стр2!B54,IF(4стр2!C53=4стр2!B54,4стр2!B52,0))</f>
        <v>Колушов Александр</v>
      </c>
      <c r="C61" s="53"/>
      <c r="D61" s="48">
        <v>-56</v>
      </c>
      <c r="E61" s="6" t="str">
        <f>IF(4стр2!E59=4стр2!D55,4стр2!D63,IF(4стр2!E59=4стр2!D63,4стр2!D55,0))</f>
        <v>Куряева Валентина</v>
      </c>
      <c r="F61" s="58"/>
      <c r="G61" s="58"/>
      <c r="H61" s="58"/>
      <c r="I61" s="53"/>
      <c r="J61" s="5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8"/>
      <c r="B62" s="41">
        <v>78</v>
      </c>
      <c r="C62" s="57" t="s">
        <v>140</v>
      </c>
      <c r="D62" s="53"/>
      <c r="E62" s="58"/>
      <c r="F62" s="58"/>
      <c r="G62" s="58"/>
      <c r="H62" s="58"/>
      <c r="I62" s="53"/>
      <c r="J62" s="5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8">
        <v>-30</v>
      </c>
      <c r="B63" s="10" t="str">
        <f>IF(4стр2!C57=4стр2!B56,4стр2!B58,IF(4стр2!C57=4стр2!B58,4стр2!B56,0))</f>
        <v>Хубатулин Денис</v>
      </c>
      <c r="C63" s="41">
        <v>94</v>
      </c>
      <c r="D63" s="57" t="s">
        <v>139</v>
      </c>
      <c r="E63" s="41">
        <v>111</v>
      </c>
      <c r="F63" s="60" t="s">
        <v>124</v>
      </c>
      <c r="G63" s="41">
        <v>119</v>
      </c>
      <c r="H63" s="60" t="s">
        <v>161</v>
      </c>
      <c r="I63" s="53"/>
      <c r="J63" s="5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8"/>
      <c r="B64" s="48">
        <v>-34</v>
      </c>
      <c r="C64" s="10" t="str">
        <f>IF(4стр1!D15=4стр1!C13,4стр1!C17,IF(4стр1!D15=4стр1!C17,4стр1!C13,0))</f>
        <v>Валеев Ильмир</v>
      </c>
      <c r="D64" s="58"/>
      <c r="E64" s="58"/>
      <c r="F64" s="53"/>
      <c r="G64" s="58"/>
      <c r="H64" s="53"/>
      <c r="I64" s="53"/>
      <c r="J64" s="5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8">
        <v>-31</v>
      </c>
      <c r="B65" s="6" t="str">
        <f>IF(4стр2!C61=4стр2!B60,4стр2!B62,IF(4стр2!C61=4стр2!B62,4стр2!B60,0))</f>
        <v>Януварова Виталина</v>
      </c>
      <c r="C65" s="53"/>
      <c r="D65" s="41">
        <v>103</v>
      </c>
      <c r="E65" s="60" t="s">
        <v>139</v>
      </c>
      <c r="F65" s="53"/>
      <c r="G65" s="58"/>
      <c r="H65" s="48">
        <v>-122</v>
      </c>
      <c r="I65" s="6" t="str">
        <f>IF(J15=I7,I23,IF(J15=I23,I7,0))</f>
        <v>Субхангулов Артем</v>
      </c>
      <c r="J65" s="5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8"/>
      <c r="B66" s="41">
        <v>79</v>
      </c>
      <c r="C66" s="57" t="s">
        <v>155</v>
      </c>
      <c r="D66" s="58"/>
      <c r="E66" s="53"/>
      <c r="F66" s="53"/>
      <c r="G66" s="58"/>
      <c r="H66" s="48"/>
      <c r="I66" s="41">
        <v>125</v>
      </c>
      <c r="J66" s="57" t="s">
        <v>100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8">
        <v>-32</v>
      </c>
      <c r="B67" s="10" t="str">
        <f>IF(4стр2!C65=4стр2!B64,4стр2!B66,IF(4стр2!C65=4стр2!B66,4стр2!B64,0))</f>
        <v>нет</v>
      </c>
      <c r="C67" s="41">
        <v>95</v>
      </c>
      <c r="D67" s="60" t="s">
        <v>153</v>
      </c>
      <c r="E67" s="53"/>
      <c r="F67" s="48">
        <v>-57</v>
      </c>
      <c r="G67" s="10" t="str">
        <f>IF(4стр1!F19=4стр1!E11,4стр1!E27,IF(4стр1!F19=4стр1!E27,4стр1!E11,0))</f>
        <v>Алексеев Олег</v>
      </c>
      <c r="H67" s="48">
        <v>-123</v>
      </c>
      <c r="I67" s="10" t="str">
        <f>IF(J47=I39,I55,IF(J47=I55,I39,0))</f>
        <v>Кудаяров Дамир</v>
      </c>
      <c r="J67" s="48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8"/>
      <c r="B68" s="48">
        <v>-33</v>
      </c>
      <c r="C68" s="10" t="str">
        <f>IF(4стр1!D7=4стр1!C5,4стр1!C9,IF(4стр1!D7=4стр1!C9,4стр1!C5,0))</f>
        <v>Ишмаева Юлия</v>
      </c>
      <c r="D68" s="53"/>
      <c r="E68" s="53"/>
      <c r="F68" s="53"/>
      <c r="G68" s="53"/>
      <c r="H68" s="48"/>
      <c r="I68" s="48">
        <v>-125</v>
      </c>
      <c r="J68" s="6" t="str">
        <f>IF(J66=I65,I67,IF(J66=I67,I65,0))</f>
        <v>Субхангулов Артем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/>
      <c r="B69"/>
      <c r="C69"/>
      <c r="D69"/>
      <c r="E69"/>
      <c r="F69"/>
      <c r="G69"/>
      <c r="H69"/>
      <c r="I69"/>
      <c r="J69" s="48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6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6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6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6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6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6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6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6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6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6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6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6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6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6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6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6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6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6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6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6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</sheetData>
  <sheetProtection sheet="1" objects="1" scenarios="1"/>
  <mergeCells count="3">
    <mergeCell ref="A3:J3"/>
    <mergeCell ref="B1:J1"/>
    <mergeCell ref="B2:J2"/>
  </mergeCells>
  <conditionalFormatting sqref="A1:A68 I1:J1 C1:D68 B3:B68 E1:G1 J3:J69 E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92</v>
      </c>
      <c r="B2" s="27"/>
      <c r="C2" s="29" t="s">
        <v>97</v>
      </c>
      <c r="D2" s="27"/>
      <c r="E2" s="27"/>
      <c r="F2" s="27"/>
      <c r="G2" s="27"/>
      <c r="H2" s="27"/>
      <c r="I2" s="27"/>
    </row>
    <row r="3" spans="1:9" ht="18">
      <c r="A3" s="23" t="s">
        <v>90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113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119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120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121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им.Н.Рычкова. 17 февраля.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Насыров Илдар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Гилязова Эльвина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Галимарданов Артур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">
        <v>101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Новикова Елизавета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Амирова Регина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Кудаяров Дамир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Яковлев Роман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Юдина Наталья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Салихова Гузель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113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Гаянов Марат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Разбежкина Вера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Сидоров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Гребельник Степан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Ишметов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Бикбулатов Ильдар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Боровцов Вячеслав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111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Лукьянова Ирина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Лихачев Антон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Таслунова Екатерина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Байбулатов Радик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Шуршин Андрей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90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Меркушев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Каркитбаева Залия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99</v>
      </c>
      <c r="E55" s="11"/>
      <c r="F55" s="18">
        <v>-31</v>
      </c>
      <c r="G55" s="6" t="str">
        <f>IF(G35=F19,F51,IF(G35=F51,F19,0))</f>
        <v>Ишметов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Юзаева Кристина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Арсланов Марсель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Рахматуллина Эмма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107</v>
      </c>
      <c r="D61" s="11"/>
      <c r="E61" s="4">
        <v>-58</v>
      </c>
      <c r="F61" s="6" t="str">
        <f>IF(3стр2!H14=3стр2!G10,3стр2!G18,IF(3стр2!H14=3стр2!G18,3стр2!G10,0))</f>
        <v>Меркушев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Салеев Артур</v>
      </c>
      <c r="C62" s="11"/>
      <c r="D62" s="11"/>
      <c r="E62" s="5"/>
      <c r="F62" s="7">
        <v>61</v>
      </c>
      <c r="G62" s="8" t="s">
        <v>99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92</v>
      </c>
      <c r="E63" s="4">
        <v>-59</v>
      </c>
      <c r="F63" s="10" t="str">
        <f>IF(3стр2!H30=3стр2!G26,3стр2!G34,IF(3стр2!H30=3стр2!G34,3стр2!G26,0))</f>
        <v>Шуршин Андрей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Шуршин Андрей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Гарипова Илина</v>
      </c>
      <c r="C66" s="5"/>
      <c r="D66" s="5"/>
      <c r="E66" s="4">
        <v>-56</v>
      </c>
      <c r="F66" s="6" t="str">
        <f>IF(3стр2!G10=3стр2!F6,3стр2!F14,IF(3стр2!G10=3стр2!F14,3стр2!F6,0))</f>
        <v>Бадретдинов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Рахматуллина Эмма</v>
      </c>
      <c r="C68" s="5"/>
      <c r="D68" s="5"/>
      <c r="E68" s="4">
        <v>-57</v>
      </c>
      <c r="F68" s="10" t="str">
        <f>IF(3стр2!G26=3стр2!F22,3стр2!F30,IF(3стр2!G26=3стр2!F30,3стр2!F22,0))</f>
        <v>Гарипова Илина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111</v>
      </c>
      <c r="D69" s="5"/>
      <c r="E69" s="5"/>
      <c r="F69" s="4">
        <v>-62</v>
      </c>
      <c r="G69" s="6" t="str">
        <f>IF(G67=F66,F68,IF(G67=F68,F66,0))</f>
        <v>Бадретдинов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Боровцов Вячеслав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111</v>
      </c>
      <c r="E71" s="4">
        <v>-63</v>
      </c>
      <c r="F71" s="6" t="str">
        <f>IF(C69=B68,B70,IF(C69=B70,B68,0))</f>
        <v>Рахматуллина Эмма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Салихова Гузель</v>
      </c>
      <c r="C72" s="11"/>
      <c r="D72" s="17" t="s">
        <v>6</v>
      </c>
      <c r="E72" s="5"/>
      <c r="F72" s="7">
        <v>66</v>
      </c>
      <c r="G72" s="8" t="s">
        <v>107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113</v>
      </c>
      <c r="D73" s="20"/>
      <c r="E73" s="4">
        <v>-64</v>
      </c>
      <c r="F73" s="10" t="str">
        <f>IF(C73=B72,B74,IF(C73=B74,B72,0))</f>
        <v>Галимарданов Артур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Галимарданов Артур</v>
      </c>
      <c r="C74" s="4">
        <v>-65</v>
      </c>
      <c r="D74" s="6" t="s">
        <v>113</v>
      </c>
      <c r="E74" s="5"/>
      <c r="F74" s="4">
        <v>-66</v>
      </c>
      <c r="G74" s="6" t="str">
        <f>IF(G72=F71,F73,IF(G72=F73,F71,0))</f>
        <v>Галимарданов Артур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им.Н.Рычкова. 17 февраля.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">
        <v>122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Гилязова Эльвина</v>
      </c>
      <c r="C6" s="7">
        <v>40</v>
      </c>
      <c r="D6" s="14" t="s">
        <v>107</v>
      </c>
      <c r="E6" s="7">
        <v>52</v>
      </c>
      <c r="F6" s="14" t="s">
        <v>122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Рахматуллина Эмма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Новикова Елизавета</v>
      </c>
      <c r="C8" s="5"/>
      <c r="D8" s="7">
        <v>48</v>
      </c>
      <c r="E8" s="21" t="s">
        <v>107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Амирова Регина</v>
      </c>
      <c r="C10" s="7">
        <v>41</v>
      </c>
      <c r="D10" s="21" t="s">
        <v>102</v>
      </c>
      <c r="E10" s="15"/>
      <c r="F10" s="7">
        <v>56</v>
      </c>
      <c r="G10" s="14" t="s">
        <v>91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Арсланов Марсель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Юдина Наталья</v>
      </c>
      <c r="C12" s="5"/>
      <c r="D12" s="4">
        <v>-26</v>
      </c>
      <c r="E12" s="6" t="str">
        <f>IF(3стр1!E27=3стр1!D23,3стр1!D31,IF(3стр1!E27=3стр1!D31,3стр1!D23,0))</f>
        <v>Яковлев Роман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120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Гаянов Марат</v>
      </c>
      <c r="C14" s="7">
        <v>42</v>
      </c>
      <c r="D14" s="14" t="s">
        <v>120</v>
      </c>
      <c r="E14" s="7">
        <v>53</v>
      </c>
      <c r="F14" s="21" t="s">
        <v>91</v>
      </c>
      <c r="G14" s="7">
        <v>58</v>
      </c>
      <c r="H14" s="14" t="s">
        <v>91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Лихачев Антон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Сидоров Дмитрий</v>
      </c>
      <c r="C16" s="5"/>
      <c r="D16" s="7">
        <v>49</v>
      </c>
      <c r="E16" s="21" t="s">
        <v>111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Гребельник Степан</v>
      </c>
      <c r="C18" s="7">
        <v>43</v>
      </c>
      <c r="D18" s="21" t="s">
        <v>111</v>
      </c>
      <c r="E18" s="15"/>
      <c r="F18" s="4">
        <v>-30</v>
      </c>
      <c r="G18" s="10" t="str">
        <f>IF(3стр1!F51=3стр1!E43,3стр1!E59,IF(3стр1!F51=3стр1!E59,3стр1!E43,0))</f>
        <v>Меркушев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Боровцов Вячеслав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Шуршин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Лукьянова Ирина</v>
      </c>
      <c r="C22" s="7">
        <v>44</v>
      </c>
      <c r="D22" s="14" t="s">
        <v>105</v>
      </c>
      <c r="E22" s="7">
        <v>54</v>
      </c>
      <c r="F22" s="14" t="s">
        <v>98</v>
      </c>
      <c r="G22" s="15"/>
      <c r="H22" s="7">
        <v>60</v>
      </c>
      <c r="I22" s="26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Разбежкина Вера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Таслунова Екатерина</v>
      </c>
      <c r="C24" s="5"/>
      <c r="D24" s="7">
        <v>50</v>
      </c>
      <c r="E24" s="21" t="s">
        <v>113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Байбулатов Радик</v>
      </c>
      <c r="C26" s="7">
        <v>45</v>
      </c>
      <c r="D26" s="21" t="s">
        <v>113</v>
      </c>
      <c r="E26" s="15"/>
      <c r="F26" s="7">
        <v>57</v>
      </c>
      <c r="G26" s="14" t="s">
        <v>98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Салихова Гузель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Каркитбаева Залия</v>
      </c>
      <c r="C28" s="5"/>
      <c r="D28" s="4">
        <v>-28</v>
      </c>
      <c r="E28" s="6" t="str">
        <f>IF(3стр1!E59=3стр1!D55,3стр1!D63,IF(3стр1!E59=3стр1!D63,3стр1!D55,0))</f>
        <v>Гарипова Илина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Юзаева Кристина</v>
      </c>
      <c r="C30" s="7">
        <v>46</v>
      </c>
      <c r="D30" s="14" t="s">
        <v>100</v>
      </c>
      <c r="E30" s="7">
        <v>55</v>
      </c>
      <c r="F30" s="21" t="s">
        <v>92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Кудаяров Дамир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Салеев Артур</v>
      </c>
      <c r="C32" s="5"/>
      <c r="D32" s="7">
        <v>51</v>
      </c>
      <c r="E32" s="21" t="s">
        <v>108</v>
      </c>
      <c r="F32" s="5"/>
      <c r="G32" s="11"/>
      <c r="H32" s="4">
        <v>-60</v>
      </c>
      <c r="I32" s="33" t="str">
        <f>IF(I22=H14,H30,IF(I22=H30,H14,0))</f>
        <v>Яковлев Роман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108</v>
      </c>
      <c r="E34" s="15"/>
      <c r="F34" s="4">
        <v>-29</v>
      </c>
      <c r="G34" s="10" t="str">
        <f>IF(3стр1!F19=3стр1!E11,3стр1!E27,IF(3стр1!F19=3стр1!E27,3стр1!E11,0))</f>
        <v>Насыров Илдар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">
        <v>108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Гилязова Эльвина</v>
      </c>
      <c r="C37" s="5"/>
      <c r="D37" s="5"/>
      <c r="E37" s="5"/>
      <c r="F37" s="4">
        <v>-48</v>
      </c>
      <c r="G37" s="6" t="str">
        <f>IF(E8=D6,D10,IF(E8=D10,D6,0))</f>
        <v>Арсланов Марсель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116</v>
      </c>
      <c r="D38" s="5"/>
      <c r="E38" s="5"/>
      <c r="F38" s="5"/>
      <c r="G38" s="7">
        <v>67</v>
      </c>
      <c r="H38" s="14" t="s">
        <v>120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Новикова Елизавета</v>
      </c>
      <c r="C39" s="11"/>
      <c r="D39" s="5"/>
      <c r="E39" s="5"/>
      <c r="F39" s="4">
        <v>-49</v>
      </c>
      <c r="G39" s="10" t="str">
        <f>IF(E16=D14,D18,IF(E16=D18,D14,0))</f>
        <v>Юдина Наталья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121</v>
      </c>
      <c r="E40" s="5"/>
      <c r="F40" s="5"/>
      <c r="G40" s="5"/>
      <c r="H40" s="7">
        <v>69</v>
      </c>
      <c r="I40" s="25" t="s">
        <v>120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Лихачев Антон</v>
      </c>
      <c r="C41" s="11"/>
      <c r="D41" s="11"/>
      <c r="E41" s="5"/>
      <c r="F41" s="4">
        <v>-50</v>
      </c>
      <c r="G41" s="6" t="str">
        <f>IF(E24=D22,D26,IF(E24=D26,D22,0))</f>
        <v>Разбежкина Вера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121</v>
      </c>
      <c r="D42" s="11"/>
      <c r="E42" s="5"/>
      <c r="F42" s="5"/>
      <c r="G42" s="7">
        <v>68</v>
      </c>
      <c r="H42" s="21" t="s">
        <v>100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Гребельник Степан</v>
      </c>
      <c r="C43" s="5"/>
      <c r="D43" s="11"/>
      <c r="E43" s="5"/>
      <c r="F43" s="4">
        <v>-51</v>
      </c>
      <c r="G43" s="10" t="str">
        <f>IF(E32=D30,D34,IF(E32=D34,D30,0))</f>
        <v>Кудаяров Дамир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121</v>
      </c>
      <c r="F44" s="5"/>
      <c r="G44" s="5"/>
      <c r="H44" s="4">
        <v>-69</v>
      </c>
      <c r="I44" s="6" t="str">
        <f>IF(I40=H38,H42,IF(I40=H42,H38,0))</f>
        <v>Кудаяров Дамир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Лукьянова Ирина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Арсланов Марсель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119</v>
      </c>
      <c r="D46" s="11"/>
      <c r="E46" s="5"/>
      <c r="F46" s="5"/>
      <c r="G46" s="5"/>
      <c r="H46" s="7">
        <v>70</v>
      </c>
      <c r="I46" s="26" t="s">
        <v>102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Байбулатов Радик</v>
      </c>
      <c r="C47" s="11"/>
      <c r="D47" s="11"/>
      <c r="E47" s="5"/>
      <c r="F47" s="5"/>
      <c r="G47" s="4">
        <v>-68</v>
      </c>
      <c r="H47" s="10" t="str">
        <f>IF(H42=G41,G43,IF(H42=G43,G41,0))</f>
        <v>Разбежкина Вера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119</v>
      </c>
      <c r="E48" s="5"/>
      <c r="F48" s="5"/>
      <c r="G48" s="5"/>
      <c r="H48" s="4">
        <v>-70</v>
      </c>
      <c r="I48" s="6" t="str">
        <f>IF(I46=H45,H47,IF(I46=H47,H45,0))</f>
        <v>Разбежкина Вера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Юзаева Кристина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115</v>
      </c>
      <c r="D50" s="4">
        <v>-77</v>
      </c>
      <c r="E50" s="6" t="str">
        <f>IF(E44=D40,D48,IF(E44=D48,D40,0))</f>
        <v>Байбулатов Радик</v>
      </c>
      <c r="F50" s="4">
        <v>-71</v>
      </c>
      <c r="G50" s="6" t="str">
        <f>IF(C38=B37,B39,IF(C38=B39,B37,0))</f>
        <v>Гилязова Эльвина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Салеев Артур</v>
      </c>
      <c r="C51" s="5"/>
      <c r="D51" s="5"/>
      <c r="E51" s="16" t="s">
        <v>17</v>
      </c>
      <c r="F51" s="5"/>
      <c r="G51" s="7">
        <v>79</v>
      </c>
      <c r="H51" s="14" t="s">
        <v>103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Новикова Елизавета</v>
      </c>
      <c r="E52" s="20"/>
      <c r="F52" s="4">
        <v>-72</v>
      </c>
      <c r="G52" s="10" t="str">
        <f>IF(C42=B41,B43,IF(C42=B43,B41,0))</f>
        <v>Лихачев Антон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116</v>
      </c>
      <c r="F53" s="5"/>
      <c r="G53" s="5"/>
      <c r="H53" s="7">
        <v>81</v>
      </c>
      <c r="I53" s="25" t="s">
        <v>106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Юзаева Кристина</v>
      </c>
      <c r="E54" s="16" t="s">
        <v>31</v>
      </c>
      <c r="F54" s="4">
        <v>-73</v>
      </c>
      <c r="G54" s="6" t="str">
        <f>IF(C46=B45,B47,IF(C46=B47,B45,0))</f>
        <v>Лукьянова Ирина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Юзаева Кристина</v>
      </c>
      <c r="F55" s="5"/>
      <c r="G55" s="7">
        <v>80</v>
      </c>
      <c r="H55" s="21" t="s">
        <v>106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Салеев Артур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117</v>
      </c>
      <c r="D57" s="5"/>
      <c r="E57" s="5"/>
      <c r="F57" s="5"/>
      <c r="G57" s="5"/>
      <c r="H57" s="4">
        <v>-81</v>
      </c>
      <c r="I57" s="6" t="str">
        <f>IF(I53=H51,H55,IF(I53=H55,H51,0))</f>
        <v>Лихачев Антон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Амирова Регина</v>
      </c>
      <c r="C58" s="11"/>
      <c r="D58" s="5"/>
      <c r="E58" s="5"/>
      <c r="F58" s="5"/>
      <c r="G58" s="4">
        <v>-79</v>
      </c>
      <c r="H58" s="6" t="str">
        <f>IF(H51=G50,G52,IF(H51=G52,G50,0))</f>
        <v>Гилязова Эльвина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104</v>
      </c>
      <c r="E59" s="5"/>
      <c r="F59" s="5"/>
      <c r="G59" s="5"/>
      <c r="H59" s="7">
        <v>82</v>
      </c>
      <c r="I59" s="26" t="s">
        <v>109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Гаянов Марат</v>
      </c>
      <c r="C60" s="11"/>
      <c r="D60" s="11"/>
      <c r="E60" s="5"/>
      <c r="F60" s="5"/>
      <c r="G60" s="4">
        <v>-80</v>
      </c>
      <c r="H60" s="10" t="str">
        <f>IF(H55=G54,G56,IF(H55=G56,G54,0))</f>
        <v>Салеев Артур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104</v>
      </c>
      <c r="D61" s="11"/>
      <c r="E61" s="5"/>
      <c r="F61" s="5"/>
      <c r="G61" s="5"/>
      <c r="H61" s="4">
        <v>-82</v>
      </c>
      <c r="I61" s="6" t="str">
        <f>IF(I59=H58,H60,IF(I59=H60,H58,0))</f>
        <v>Салеев Артур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Сидоров Дмитрий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112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114</v>
      </c>
      <c r="D65" s="11"/>
      <c r="E65" s="5"/>
      <c r="F65" s="4">
        <v>-84</v>
      </c>
      <c r="G65" s="10" t="str">
        <f>IF(C61=B60,B62,IF(C61=B62,B60,0))</f>
        <v>Сидоров Дмитрий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Таслунова Екатерина</v>
      </c>
      <c r="C66" s="11"/>
      <c r="D66" s="11"/>
      <c r="E66" s="5"/>
      <c r="F66" s="5"/>
      <c r="G66" s="5"/>
      <c r="H66" s="7">
        <v>93</v>
      </c>
      <c r="I66" s="25" t="s">
        <v>112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118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Каркитбаева Залия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118</v>
      </c>
      <c r="D69" s="4">
        <v>-89</v>
      </c>
      <c r="E69" s="6" t="str">
        <f>IF(E63=D59,D67,IF(E63=D67,D59,0))</f>
        <v>Каркитбаева Залия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Амирова Регина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114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Таслунова Екатерина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Амирова Регина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89</v>
      </c>
      <c r="D2" s="27"/>
      <c r="E2" s="27"/>
      <c r="F2" s="27"/>
      <c r="G2" s="27"/>
      <c r="H2" s="27"/>
      <c r="I2" s="27"/>
    </row>
    <row r="3" spans="1:9" ht="18">
      <c r="A3" s="23" t="s">
        <v>75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5" t="str">
        <f>Сп2!C1</f>
        <v>Кубок Башкортостана 2008</v>
      </c>
      <c r="C1" s="35"/>
      <c r="D1" s="35"/>
      <c r="E1" s="35"/>
      <c r="F1" s="35"/>
      <c r="G1" s="35"/>
      <c r="H1" s="35"/>
      <c r="I1" s="35"/>
    </row>
    <row r="2" spans="1:9" ht="12.75">
      <c r="A2" s="5"/>
      <c r="B2" s="35" t="str">
        <f>Сп2!C2</f>
        <v>1/8 финала Турнира им.Н.Рычкова. 23 февраля.</v>
      </c>
      <c r="C2" s="35"/>
      <c r="D2" s="35"/>
      <c r="E2" s="35"/>
      <c r="F2" s="35"/>
      <c r="G2" s="35"/>
      <c r="H2" s="35"/>
      <c r="I2" s="3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Насыров Илдар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Тимергазина Ильмира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Гафурова Эльмира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84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Мухамадиев Наиль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90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Бикбулатов Ильдар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84</v>
      </c>
      <c r="G19" s="8"/>
      <c r="H19" s="8"/>
      <c r="I19" s="8"/>
    </row>
    <row r="20" spans="1:9" ht="12.75">
      <c r="A20" s="4">
        <v>3</v>
      </c>
      <c r="B20" s="6" t="str">
        <f>Сп2!A3</f>
        <v>Грошев Юрий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75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75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Гололобова Елена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Яковлев Роман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75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Гарипова Илина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Емелин Илья</v>
      </c>
      <c r="C30" s="11"/>
      <c r="D30" s="11"/>
      <c r="E30" s="4">
        <v>-15</v>
      </c>
      <c r="F30" s="6" t="str">
        <f>IF(F19=E11,E27,IF(F19=E27,E11,0))</f>
        <v>Грошев Юрий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86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Ишметов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Мухамадиев Наиль</v>
      </c>
      <c r="F36" s="5"/>
      <c r="G36" s="5"/>
      <c r="H36" s="5"/>
      <c r="I36" s="5"/>
    </row>
    <row r="37" spans="1:9" ht="12.75">
      <c r="A37" s="5"/>
      <c r="B37" s="7">
        <v>16</v>
      </c>
      <c r="C37" s="36" t="s">
        <v>94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Тимергазина Ильмира</v>
      </c>
      <c r="C38" s="7">
        <v>20</v>
      </c>
      <c r="D38" s="36" t="s">
        <v>92</v>
      </c>
      <c r="E38" s="7">
        <v>26</v>
      </c>
      <c r="F38" s="36" t="s">
        <v>87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Гарипова Илина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7" t="s">
        <v>92</v>
      </c>
      <c r="F40" s="11"/>
      <c r="G40" s="5"/>
      <c r="H40" s="5"/>
      <c r="I40" s="5"/>
    </row>
    <row r="41" spans="1:9" ht="12.75">
      <c r="A41" s="5"/>
      <c r="B41" s="7">
        <v>17</v>
      </c>
      <c r="C41" s="36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7" t="s">
        <v>91</v>
      </c>
      <c r="E42" s="15"/>
      <c r="F42" s="7">
        <v>28</v>
      </c>
      <c r="G42" s="36" t="s">
        <v>87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Яковлев Роман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Ишметов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6" t="s">
        <v>96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Гололобова Елена</v>
      </c>
      <c r="C46" s="7">
        <v>22</v>
      </c>
      <c r="D46" s="36" t="s">
        <v>90</v>
      </c>
      <c r="E46" s="7">
        <v>27</v>
      </c>
      <c r="F46" s="37" t="s">
        <v>90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Бикбулатов Ильдар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Емелин Илья</v>
      </c>
      <c r="C48" s="5"/>
      <c r="D48" s="7">
        <v>25</v>
      </c>
      <c r="E48" s="37" t="s">
        <v>90</v>
      </c>
      <c r="F48" s="5"/>
      <c r="G48" s="15"/>
      <c r="H48" s="5"/>
      <c r="I48" s="5"/>
    </row>
    <row r="49" spans="1:9" ht="12.75">
      <c r="A49" s="5"/>
      <c r="B49" s="7">
        <v>19</v>
      </c>
      <c r="C49" s="36" t="s">
        <v>95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7" t="s">
        <v>93</v>
      </c>
      <c r="E50" s="15"/>
      <c r="F50" s="4">
        <v>-28</v>
      </c>
      <c r="G50" s="6" t="str">
        <f>IF(G42=F38,F46,IF(G42=F46,F38,0))</f>
        <v>Бикбулатов Ильдар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Гафурова Эльмира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Гарипова Илина</v>
      </c>
      <c r="C53" s="5"/>
      <c r="D53" s="4">
        <v>-20</v>
      </c>
      <c r="E53" s="6" t="str">
        <f>IF(D38=C37,C39,IF(D38=C39,C37,0))</f>
        <v>Тимергазина Ильмира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86</v>
      </c>
      <c r="D54" s="5"/>
      <c r="E54" s="7">
        <v>31</v>
      </c>
      <c r="F54" s="8" t="s">
        <v>94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Ишметов Александр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Гарипова Илина</v>
      </c>
      <c r="D56" s="5"/>
      <c r="E56" s="5"/>
      <c r="F56" s="7">
        <v>33</v>
      </c>
      <c r="G56" s="8" t="s">
        <v>94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Гололобова Елена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Яковлев Роман</v>
      </c>
      <c r="C58" s="5"/>
      <c r="D58" s="5"/>
      <c r="E58" s="7">
        <v>32</v>
      </c>
      <c r="F58" s="12" t="s">
        <v>96</v>
      </c>
      <c r="G58" s="20"/>
      <c r="H58" s="5"/>
      <c r="I58" s="5"/>
    </row>
    <row r="59" spans="1:9" ht="12.75">
      <c r="A59" s="5"/>
      <c r="B59" s="7">
        <v>30</v>
      </c>
      <c r="C59" s="8" t="s">
        <v>93</v>
      </c>
      <c r="D59" s="4">
        <v>-23</v>
      </c>
      <c r="E59" s="10" t="str">
        <f>IF(D50=C49,C51,IF(D50=C51,C49,0))</f>
        <v>Емелин Илья</v>
      </c>
      <c r="F59" s="4">
        <v>-33</v>
      </c>
      <c r="G59" s="6" t="str">
        <f>IF(G56=F54,F58,IF(G56=F58,F54,0))</f>
        <v>Гололобова Елена</v>
      </c>
      <c r="H59" s="14"/>
      <c r="I59" s="14"/>
    </row>
    <row r="60" spans="1:9" ht="12.75">
      <c r="A60" s="4">
        <v>-25</v>
      </c>
      <c r="B60" s="10" t="str">
        <f>IF(E48=D46,D50,IF(E48=D50,D46,0))</f>
        <v>Гафурова Эльмира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Яковлев Роман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95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Емелин Илья</v>
      </c>
      <c r="G64" s="5"/>
      <c r="H64" s="32" t="s">
        <v>10</v>
      </c>
      <c r="I64" s="32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2008-03-17T12:53:39Z</dcterms:modified>
  <cp:category/>
  <cp:version/>
  <cp:contentType/>
  <cp:contentStatus/>
</cp:coreProperties>
</file>